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ham\SkyDrive\Documents\"/>
    </mc:Choice>
  </mc:AlternateContent>
  <bookViews>
    <workbookView xWindow="0" yWindow="0" windowWidth="20490" windowHeight="7620" activeTab="1"/>
  </bookViews>
  <sheets>
    <sheet name="Entrants" sheetId="1" r:id="rId1"/>
    <sheet name="Path of Condie 2016 Results" sheetId="2" r:id="rId2"/>
  </sheets>
  <calcPr calcId="162913"/>
</workbook>
</file>

<file path=xl/calcChain.xml><?xml version="1.0" encoding="utf-8"?>
<calcChain xmlns="http://schemas.openxmlformats.org/spreadsheetml/2006/main">
  <c r="E3" i="2" l="1"/>
  <c r="F3" i="2"/>
  <c r="G3" i="2"/>
  <c r="E4" i="2"/>
  <c r="F4" i="2"/>
  <c r="G4" i="2"/>
  <c r="E5" i="2"/>
  <c r="G5" i="2"/>
  <c r="E6" i="2"/>
  <c r="F6" i="2"/>
  <c r="G6" i="2"/>
  <c r="E7" i="2"/>
  <c r="F7" i="2"/>
  <c r="G7" i="2"/>
  <c r="E8" i="2"/>
  <c r="G8" i="2"/>
  <c r="E9" i="2"/>
  <c r="F9" i="2"/>
  <c r="G9" i="2"/>
  <c r="E10" i="2"/>
  <c r="G10" i="2"/>
  <c r="E11" i="2"/>
  <c r="F11" i="2"/>
  <c r="G11" i="2"/>
  <c r="E12" i="2"/>
  <c r="F12" i="2"/>
  <c r="G12" i="2"/>
  <c r="E13" i="2"/>
  <c r="F13" i="2"/>
  <c r="G13" i="2"/>
  <c r="E14" i="2"/>
  <c r="F14" i="2"/>
  <c r="G14" i="2"/>
  <c r="E15" i="2"/>
  <c r="F15" i="2"/>
  <c r="G15" i="2"/>
  <c r="E16" i="2"/>
  <c r="G16" i="2"/>
  <c r="E17" i="2"/>
  <c r="F17" i="2"/>
  <c r="G17" i="2"/>
  <c r="E18" i="2"/>
  <c r="F18" i="2"/>
  <c r="G18" i="2"/>
  <c r="E19" i="2"/>
  <c r="F19" i="2"/>
  <c r="G19" i="2"/>
  <c r="E20" i="2"/>
  <c r="F20" i="2"/>
  <c r="G20" i="2"/>
  <c r="E21" i="2"/>
  <c r="F21" i="2"/>
  <c r="G21" i="2"/>
  <c r="E22" i="2"/>
  <c r="G22" i="2"/>
  <c r="E23" i="2"/>
  <c r="F23" i="2"/>
  <c r="G23" i="2"/>
  <c r="E24" i="2"/>
  <c r="F24" i="2"/>
  <c r="G24" i="2"/>
  <c r="E25" i="2"/>
  <c r="F25" i="2"/>
  <c r="G25" i="2"/>
  <c r="E26" i="2"/>
  <c r="F26" i="2"/>
  <c r="G26" i="2"/>
  <c r="E27" i="2"/>
  <c r="F27" i="2"/>
  <c r="G27" i="2"/>
  <c r="E28" i="2"/>
  <c r="G28" i="2"/>
  <c r="E29" i="2"/>
  <c r="G29" i="2"/>
  <c r="E30" i="2"/>
  <c r="G30" i="2"/>
  <c r="E31" i="2"/>
  <c r="F31" i="2"/>
  <c r="G31" i="2"/>
  <c r="E32" i="2"/>
  <c r="F32" i="2"/>
  <c r="G32" i="2"/>
  <c r="E33" i="2"/>
  <c r="G33" i="2"/>
  <c r="E34" i="2"/>
  <c r="F34" i="2"/>
  <c r="G34" i="2"/>
  <c r="E35" i="2"/>
  <c r="F35" i="2"/>
  <c r="G35" i="2"/>
  <c r="E36" i="2"/>
  <c r="F36" i="2"/>
  <c r="G36" i="2"/>
  <c r="E37" i="2"/>
  <c r="G37" i="2"/>
  <c r="E38" i="2"/>
  <c r="F38" i="2"/>
  <c r="G38" i="2"/>
  <c r="E39" i="2"/>
  <c r="G39" i="2"/>
  <c r="E40" i="2"/>
  <c r="G40" i="2"/>
  <c r="E41" i="2"/>
  <c r="G41" i="2"/>
  <c r="E42" i="2"/>
  <c r="G42" i="2"/>
  <c r="E43" i="2"/>
  <c r="F43" i="2"/>
  <c r="G43" i="2"/>
  <c r="E44" i="2"/>
  <c r="F44" i="2"/>
  <c r="G44" i="2"/>
  <c r="E45" i="2"/>
  <c r="F45" i="2"/>
  <c r="G45" i="2"/>
  <c r="E46" i="2"/>
  <c r="F46" i="2"/>
  <c r="G46" i="2"/>
  <c r="E47" i="2"/>
  <c r="F47" i="2"/>
  <c r="G47" i="2"/>
  <c r="E48" i="2"/>
  <c r="F48" i="2"/>
  <c r="G48" i="2"/>
  <c r="E49" i="2"/>
  <c r="F49" i="2"/>
  <c r="G49" i="2"/>
  <c r="E50" i="2"/>
  <c r="F50" i="2"/>
  <c r="G50" i="2"/>
  <c r="E51" i="2"/>
  <c r="F51" i="2"/>
  <c r="G51" i="2"/>
  <c r="E52" i="2"/>
  <c r="F52" i="2"/>
  <c r="G52" i="2"/>
  <c r="E53" i="2"/>
  <c r="G53" i="2"/>
  <c r="E54" i="2"/>
  <c r="G54" i="2"/>
  <c r="E55" i="2"/>
  <c r="F55" i="2"/>
  <c r="G55" i="2"/>
  <c r="E56" i="2"/>
  <c r="F56" i="2"/>
  <c r="G56" i="2"/>
  <c r="E57" i="2"/>
  <c r="G57" i="2"/>
  <c r="E58" i="2"/>
  <c r="F58" i="2"/>
  <c r="G58" i="2"/>
  <c r="E59" i="2"/>
  <c r="F59" i="2"/>
  <c r="G59" i="2"/>
  <c r="E60" i="2"/>
  <c r="G60" i="2"/>
  <c r="E61" i="2"/>
  <c r="G61" i="2"/>
  <c r="E62" i="2"/>
  <c r="G62" i="2"/>
  <c r="E63" i="2"/>
  <c r="G63" i="2"/>
  <c r="E64" i="2"/>
  <c r="F64" i="2"/>
  <c r="G64" i="2"/>
  <c r="E65" i="2"/>
  <c r="G65" i="2"/>
  <c r="E66" i="2"/>
  <c r="G66" i="2"/>
  <c r="E67" i="2"/>
  <c r="G67" i="2"/>
  <c r="E68" i="2"/>
  <c r="G68" i="2"/>
  <c r="E69" i="2"/>
  <c r="F69" i="2"/>
  <c r="G69" i="2"/>
  <c r="E70" i="2"/>
  <c r="F70" i="2"/>
  <c r="G70" i="2"/>
  <c r="E71" i="2"/>
  <c r="F71" i="2"/>
  <c r="G71" i="2"/>
  <c r="E72" i="2"/>
  <c r="F72" i="2"/>
  <c r="G72" i="2"/>
  <c r="E73" i="2"/>
  <c r="F73" i="2"/>
  <c r="G73" i="2"/>
  <c r="E74" i="2"/>
  <c r="G74" i="2"/>
  <c r="E75" i="2"/>
  <c r="G75" i="2"/>
  <c r="E76" i="2"/>
  <c r="F76" i="2"/>
  <c r="G76" i="2"/>
  <c r="E77" i="2"/>
  <c r="F77" i="2"/>
  <c r="G77" i="2"/>
  <c r="E78" i="2"/>
  <c r="G78" i="2"/>
  <c r="E79" i="2"/>
  <c r="G79" i="2"/>
  <c r="E80" i="2"/>
  <c r="F80" i="2"/>
  <c r="G80" i="2"/>
  <c r="E81" i="2"/>
  <c r="F81" i="2"/>
  <c r="G81" i="2"/>
  <c r="E82" i="2"/>
  <c r="F82" i="2"/>
  <c r="G82" i="2"/>
  <c r="E83" i="2"/>
  <c r="F83" i="2"/>
  <c r="G83" i="2"/>
  <c r="E84" i="2"/>
  <c r="F84" i="2"/>
  <c r="G84" i="2"/>
  <c r="E85" i="2"/>
  <c r="F85" i="2"/>
  <c r="G85" i="2"/>
  <c r="E86" i="2"/>
  <c r="F86" i="2"/>
  <c r="G86" i="2"/>
  <c r="E87" i="2"/>
  <c r="G87" i="2"/>
  <c r="E88" i="2"/>
  <c r="F88" i="2"/>
  <c r="G88" i="2"/>
  <c r="E89" i="2"/>
  <c r="G89" i="2"/>
  <c r="E90" i="2"/>
  <c r="G90" i="2"/>
  <c r="E91" i="2"/>
  <c r="G91" i="2"/>
  <c r="E92" i="2"/>
  <c r="F92" i="2"/>
  <c r="G92" i="2"/>
  <c r="E93" i="2"/>
  <c r="F93" i="2"/>
  <c r="G93" i="2"/>
  <c r="E94" i="2"/>
  <c r="G94" i="2"/>
  <c r="E95" i="2"/>
  <c r="F95" i="2"/>
  <c r="G95" i="2"/>
  <c r="E96" i="2"/>
  <c r="G96" i="2"/>
  <c r="E97" i="2"/>
  <c r="F97" i="2"/>
  <c r="G97" i="2"/>
  <c r="E98" i="2"/>
  <c r="G98" i="2"/>
  <c r="E99" i="2"/>
  <c r="F99" i="2"/>
  <c r="G99" i="2"/>
  <c r="E100" i="2"/>
  <c r="F100" i="2"/>
  <c r="G100" i="2"/>
  <c r="E101" i="2"/>
  <c r="F101" i="2"/>
  <c r="G101" i="2"/>
  <c r="E102" i="2"/>
  <c r="G102" i="2"/>
  <c r="E103" i="2"/>
  <c r="F103" i="2"/>
  <c r="G103" i="2"/>
  <c r="E104" i="2"/>
  <c r="F104" i="2"/>
  <c r="G104" i="2"/>
  <c r="E105" i="2"/>
  <c r="G105" i="2"/>
  <c r="E106" i="2"/>
  <c r="F106" i="2"/>
  <c r="G106" i="2"/>
  <c r="E107" i="2"/>
  <c r="G107" i="2"/>
  <c r="E108" i="2"/>
  <c r="G108" i="2"/>
  <c r="E109" i="2"/>
  <c r="F109" i="2"/>
  <c r="G109" i="2"/>
  <c r="E110" i="2"/>
  <c r="G110" i="2"/>
  <c r="E111" i="2"/>
  <c r="F111" i="2"/>
  <c r="G111" i="2"/>
  <c r="E112" i="2"/>
  <c r="F112" i="2"/>
  <c r="G112" i="2"/>
  <c r="E113" i="2"/>
  <c r="F113" i="2"/>
  <c r="G113" i="2"/>
  <c r="E114" i="2"/>
  <c r="F114" i="2"/>
  <c r="G114" i="2"/>
  <c r="E115" i="2"/>
  <c r="F115" i="2"/>
  <c r="G115" i="2"/>
  <c r="E116" i="2"/>
  <c r="F116" i="2"/>
  <c r="G116" i="2"/>
  <c r="E117" i="2"/>
  <c r="G117" i="2"/>
  <c r="E118" i="2"/>
  <c r="F118" i="2"/>
  <c r="G118" i="2"/>
  <c r="E119" i="2"/>
  <c r="F119" i="2"/>
  <c r="G119" i="2"/>
  <c r="E120" i="2"/>
  <c r="F120" i="2"/>
  <c r="G120" i="2"/>
  <c r="E121" i="2"/>
  <c r="F121" i="2"/>
  <c r="G121" i="2"/>
  <c r="E122" i="2"/>
  <c r="F122" i="2"/>
  <c r="G122" i="2"/>
  <c r="E123" i="2"/>
  <c r="G123" i="2"/>
  <c r="E124" i="2"/>
  <c r="F124" i="2"/>
  <c r="G124" i="2"/>
  <c r="E125" i="2"/>
  <c r="F125" i="2"/>
  <c r="G125" i="2"/>
  <c r="E126" i="2"/>
  <c r="G126" i="2"/>
  <c r="E127" i="2"/>
  <c r="G127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G2" i="2"/>
  <c r="F2" i="2"/>
  <c r="E2" i="2"/>
  <c r="D2" i="2"/>
</calcChain>
</file>

<file path=xl/sharedStrings.xml><?xml version="1.0" encoding="utf-8"?>
<sst xmlns="http://schemas.openxmlformats.org/spreadsheetml/2006/main" count="572" uniqueCount="296">
  <si>
    <t>Forename</t>
  </si>
  <si>
    <t>Surname</t>
  </si>
  <si>
    <t>Club</t>
  </si>
  <si>
    <t>AgeGroup</t>
  </si>
  <si>
    <t>Allan</t>
  </si>
  <si>
    <t>Kemp</t>
  </si>
  <si>
    <t>Kinross Road Runners</t>
  </si>
  <si>
    <t>M Open</t>
  </si>
  <si>
    <t>Martin</t>
  </si>
  <si>
    <t>Hill</t>
  </si>
  <si>
    <t>Samuel</t>
  </si>
  <si>
    <t>Weir</t>
  </si>
  <si>
    <t>Wee County Harriers</t>
  </si>
  <si>
    <t>M50</t>
  </si>
  <si>
    <t>Colin</t>
  </si>
  <si>
    <t>Somerville</t>
  </si>
  <si>
    <t>PH Racing Club</t>
  </si>
  <si>
    <t>Darren</t>
  </si>
  <si>
    <t>Deas</t>
  </si>
  <si>
    <t>Meedies running club</t>
  </si>
  <si>
    <t>Isobel</t>
  </si>
  <si>
    <t>Burnett</t>
  </si>
  <si>
    <t>Carnegie Harriers</t>
  </si>
  <si>
    <t>F50</t>
  </si>
  <si>
    <t>Rachel</t>
  </si>
  <si>
    <t>Drummond</t>
  </si>
  <si>
    <t>F Open</t>
  </si>
  <si>
    <t>Stewart</t>
  </si>
  <si>
    <t>Davidson</t>
  </si>
  <si>
    <t>Fife Athletic Club</t>
  </si>
  <si>
    <t>M60</t>
  </si>
  <si>
    <t>Kevin</t>
  </si>
  <si>
    <t>Banks</t>
  </si>
  <si>
    <t>Kirsty</t>
  </si>
  <si>
    <t>Maitland</t>
  </si>
  <si>
    <t>Mandy</t>
  </si>
  <si>
    <t>David</t>
  </si>
  <si>
    <t>Scott</t>
  </si>
  <si>
    <t>Falkland Trail Runners</t>
  </si>
  <si>
    <t>M40</t>
  </si>
  <si>
    <t>Rogers</t>
  </si>
  <si>
    <t>Perth Road Runners</t>
  </si>
  <si>
    <t>Fenton</t>
  </si>
  <si>
    <t>Butcher</t>
  </si>
  <si>
    <t>Billy</t>
  </si>
  <si>
    <t>Webster</t>
  </si>
  <si>
    <t>George</t>
  </si>
  <si>
    <t>Salmond</t>
  </si>
  <si>
    <t>Portobello Running Club</t>
  </si>
  <si>
    <t>Janice</t>
  </si>
  <si>
    <t>Jogscotland Kinross</t>
  </si>
  <si>
    <t>F40</t>
  </si>
  <si>
    <t>Strachan</t>
  </si>
  <si>
    <t>Phil</t>
  </si>
  <si>
    <t>Forte</t>
  </si>
  <si>
    <t>Dundee Hawkhill Harriers</t>
  </si>
  <si>
    <t>Ian</t>
  </si>
  <si>
    <t>Grant</t>
  </si>
  <si>
    <t>Zuleika</t>
  </si>
  <si>
    <t>Brett</t>
  </si>
  <si>
    <t>Affleck</t>
  </si>
  <si>
    <t>Heledd</t>
  </si>
  <si>
    <t>Rheinallt</t>
  </si>
  <si>
    <t>Caroline</t>
  </si>
  <si>
    <t>Ness</t>
  </si>
  <si>
    <t>Jim</t>
  </si>
  <si>
    <t>Jack</t>
  </si>
  <si>
    <t>Angela</t>
  </si>
  <si>
    <t>Sandilands</t>
  </si>
  <si>
    <t>Susanne</t>
  </si>
  <si>
    <t>Lumsden</t>
  </si>
  <si>
    <t>Richard</t>
  </si>
  <si>
    <t>Ward</t>
  </si>
  <si>
    <t>Graeme</t>
  </si>
  <si>
    <t>Kelly</t>
  </si>
  <si>
    <t>Michelle</t>
  </si>
  <si>
    <t>Lothian Running Club</t>
  </si>
  <si>
    <t>Chris</t>
  </si>
  <si>
    <t>Stephenson</t>
  </si>
  <si>
    <t>Toms</t>
  </si>
  <si>
    <t>Holly</t>
  </si>
  <si>
    <t>Bryon-Staples</t>
  </si>
  <si>
    <t>Victoria</t>
  </si>
  <si>
    <t>Anderson</t>
  </si>
  <si>
    <t>Marti</t>
  </si>
  <si>
    <t>Redford</t>
  </si>
  <si>
    <t>Vegan Runners UK</t>
  </si>
  <si>
    <t>Kenneth</t>
  </si>
  <si>
    <t>Dunleavey</t>
  </si>
  <si>
    <t>Dundee Road Runners AC</t>
  </si>
  <si>
    <t>Wood</t>
  </si>
  <si>
    <t>John</t>
  </si>
  <si>
    <t>Keenlyside</t>
  </si>
  <si>
    <t>Neil</t>
  </si>
  <si>
    <t>Heggie</t>
  </si>
  <si>
    <t>Godfree</t>
  </si>
  <si>
    <t>Forth Valley Orienteers</t>
  </si>
  <si>
    <t>Derek</t>
  </si>
  <si>
    <t>Adamson</t>
  </si>
  <si>
    <t>Sue</t>
  </si>
  <si>
    <t>Jones</t>
  </si>
  <si>
    <t>Sonjia</t>
  </si>
  <si>
    <t>Crow</t>
  </si>
  <si>
    <t>Dennis</t>
  </si>
  <si>
    <t>Howett</t>
  </si>
  <si>
    <t>Mark</t>
  </si>
  <si>
    <t>Dunn</t>
  </si>
  <si>
    <t>Lynne</t>
  </si>
  <si>
    <t>Stephen</t>
  </si>
  <si>
    <t>Fife Athletics Club</t>
  </si>
  <si>
    <t>Bryan</t>
  </si>
  <si>
    <t>McLaren</t>
  </si>
  <si>
    <t>Leven Las Vagas</t>
  </si>
  <si>
    <t>James</t>
  </si>
  <si>
    <t>Douglas</t>
  </si>
  <si>
    <t>Rashmi</t>
  </si>
  <si>
    <t>Shah</t>
  </si>
  <si>
    <t>Michael</t>
  </si>
  <si>
    <t>Mitchell</t>
  </si>
  <si>
    <t>Carrie</t>
  </si>
  <si>
    <t>Fox</t>
  </si>
  <si>
    <t>Shelagh</t>
  </si>
  <si>
    <t>Beacon Runners</t>
  </si>
  <si>
    <t>Eddie</t>
  </si>
  <si>
    <t>Torrie</t>
  </si>
  <si>
    <t>Upward</t>
  </si>
  <si>
    <t>Christopher</t>
  </si>
  <si>
    <t>Paul</t>
  </si>
  <si>
    <t>Fyffe</t>
  </si>
  <si>
    <t>Gordon</t>
  </si>
  <si>
    <t>Mackay</t>
  </si>
  <si>
    <t>Fen</t>
  </si>
  <si>
    <t>Parry</t>
  </si>
  <si>
    <t>Smith</t>
  </si>
  <si>
    <t>Gourlay</t>
  </si>
  <si>
    <t>Musselburgh &amp; District AC</t>
  </si>
  <si>
    <t>Maria</t>
  </si>
  <si>
    <t>Dale</t>
  </si>
  <si>
    <t>F60</t>
  </si>
  <si>
    <t>Anne</t>
  </si>
  <si>
    <t>Wilson</t>
  </si>
  <si>
    <t>Bob</t>
  </si>
  <si>
    <t>Brown</t>
  </si>
  <si>
    <t>M70</t>
  </si>
  <si>
    <t>Ella</t>
  </si>
  <si>
    <t>Webley</t>
  </si>
  <si>
    <t>Zandra</t>
  </si>
  <si>
    <t>McCulloch</t>
  </si>
  <si>
    <t>Stuart</t>
  </si>
  <si>
    <t>Cull</t>
  </si>
  <si>
    <t>Colm</t>
  </si>
  <si>
    <t>Allen</t>
  </si>
  <si>
    <t>Isabelle Jessica</t>
  </si>
  <si>
    <t>Peek</t>
  </si>
  <si>
    <t>Sandy</t>
  </si>
  <si>
    <t>Freck</t>
  </si>
  <si>
    <t>Kayleigh</t>
  </si>
  <si>
    <t>Cumming</t>
  </si>
  <si>
    <t>Simon</t>
  </si>
  <si>
    <t>Grieshaber</t>
  </si>
  <si>
    <t>Rachael</t>
  </si>
  <si>
    <t>Sinclair</t>
  </si>
  <si>
    <t>Joanna</t>
  </si>
  <si>
    <t>Northcott</t>
  </si>
  <si>
    <t>Bell</t>
  </si>
  <si>
    <t>Cordiner</t>
  </si>
  <si>
    <t>Robert</t>
  </si>
  <si>
    <t>West</t>
  </si>
  <si>
    <t>Garry</t>
  </si>
  <si>
    <t>Torrance</t>
  </si>
  <si>
    <t>Duncan</t>
  </si>
  <si>
    <t>Fegan</t>
  </si>
  <si>
    <t>Andrew</t>
  </si>
  <si>
    <t>Tennant</t>
  </si>
  <si>
    <t>McConnell</t>
  </si>
  <si>
    <t>Killen</t>
  </si>
  <si>
    <t>Loughinisland Monsters</t>
  </si>
  <si>
    <t>Miller</t>
  </si>
  <si>
    <t>Wright</t>
  </si>
  <si>
    <t>Beveridge</t>
  </si>
  <si>
    <t>Gillespie</t>
  </si>
  <si>
    <t>Beattie</t>
  </si>
  <si>
    <t>Ben</t>
  </si>
  <si>
    <t>Rooney</t>
  </si>
  <si>
    <t>Raymond</t>
  </si>
  <si>
    <t>Olsen</t>
  </si>
  <si>
    <t>Frazer</t>
  </si>
  <si>
    <t>Dallas</t>
  </si>
  <si>
    <t>Lewis</t>
  </si>
  <si>
    <t>Campbell</t>
  </si>
  <si>
    <t>Moffat</t>
  </si>
  <si>
    <t>Gail</t>
  </si>
  <si>
    <t>Murdoch</t>
  </si>
  <si>
    <t>Fraser</t>
  </si>
  <si>
    <t>Murphy</t>
  </si>
  <si>
    <t>Joanne</t>
  </si>
  <si>
    <t>McEvoy</t>
  </si>
  <si>
    <t>Calderglen Harriers</t>
  </si>
  <si>
    <t>Tully</t>
  </si>
  <si>
    <t>Sharon</t>
  </si>
  <si>
    <t>Anster Haddies Running Club</t>
  </si>
  <si>
    <t>Arthur</t>
  </si>
  <si>
    <t>Calnan</t>
  </si>
  <si>
    <t>Andy</t>
  </si>
  <si>
    <t>Laycock</t>
  </si>
  <si>
    <t>Taylor</t>
  </si>
  <si>
    <t>Red Star AC</t>
  </si>
  <si>
    <t>Birch</t>
  </si>
  <si>
    <t>Keith</t>
  </si>
  <si>
    <t>Ross</t>
  </si>
  <si>
    <t>Metro Aberdeen Running Club</t>
  </si>
  <si>
    <t>Morrison</t>
  </si>
  <si>
    <t>Iain</t>
  </si>
  <si>
    <t>Niall</t>
  </si>
  <si>
    <t>Patterson</t>
  </si>
  <si>
    <t>Karen</t>
  </si>
  <si>
    <t>Young</t>
  </si>
  <si>
    <t>Irvine</t>
  </si>
  <si>
    <t>Katy</t>
  </si>
  <si>
    <t>McBride</t>
  </si>
  <si>
    <t>Ferguson</t>
  </si>
  <si>
    <t>Mary</t>
  </si>
  <si>
    <t>Tudor</t>
  </si>
  <si>
    <t>Westwood</t>
  </si>
  <si>
    <t>M Junior</t>
  </si>
  <si>
    <t>Greaves</t>
  </si>
  <si>
    <t>Lee</t>
  </si>
  <si>
    <t>Holland</t>
  </si>
  <si>
    <t>Milne</t>
  </si>
  <si>
    <t>Glenrothes Triathlon Club</t>
  </si>
  <si>
    <t>Bogle</t>
  </si>
  <si>
    <t>Brian</t>
  </si>
  <si>
    <t>Abbot</t>
  </si>
  <si>
    <t>Lorraine</t>
  </si>
  <si>
    <t>Bradley</t>
  </si>
  <si>
    <t>Margaret</t>
  </si>
  <si>
    <t>McIntosh</t>
  </si>
  <si>
    <t>Zoey</t>
  </si>
  <si>
    <t>Johnston</t>
  </si>
  <si>
    <t>Miguel</t>
  </si>
  <si>
    <t>Delgado</t>
  </si>
  <si>
    <t>Carlos</t>
  </si>
  <si>
    <t>Campos</t>
  </si>
  <si>
    <t>Strathclyde University Harriers</t>
  </si>
  <si>
    <t>Mitch</t>
  </si>
  <si>
    <t>McCreadie</t>
  </si>
  <si>
    <t>Patrick</t>
  </si>
  <si>
    <t>Leask</t>
  </si>
  <si>
    <t>Nicola</t>
  </si>
  <si>
    <t>Philp</t>
  </si>
  <si>
    <t>Grieve</t>
  </si>
  <si>
    <t>Zoe</t>
  </si>
  <si>
    <t>King</t>
  </si>
  <si>
    <t>Sweatshop</t>
  </si>
  <si>
    <t>Greig</t>
  </si>
  <si>
    <t>Shearer</t>
  </si>
  <si>
    <t>Riddell</t>
  </si>
  <si>
    <t>Jonathan</t>
  </si>
  <si>
    <t>Millar</t>
  </si>
  <si>
    <t>Mclean</t>
  </si>
  <si>
    <t>Springburn Harriers</t>
  </si>
  <si>
    <t>Robertson</t>
  </si>
  <si>
    <t>Ronnie</t>
  </si>
  <si>
    <t>Glen</t>
  </si>
  <si>
    <t>Number</t>
  </si>
  <si>
    <t>Time</t>
  </si>
  <si>
    <t>Cat</t>
  </si>
  <si>
    <t>Ally</t>
  </si>
  <si>
    <t>Calum</t>
  </si>
  <si>
    <t>Beaton</t>
  </si>
  <si>
    <t>Reid</t>
  </si>
  <si>
    <t>Inglis</t>
  </si>
  <si>
    <t>Dorothy</t>
  </si>
  <si>
    <t>Meikle</t>
  </si>
  <si>
    <t>Duff</t>
  </si>
  <si>
    <t>Steven</t>
  </si>
  <si>
    <t>Tony</t>
  </si>
  <si>
    <t>Gallagher</t>
  </si>
  <si>
    <t>Gill</t>
  </si>
  <si>
    <t>Stevie</t>
  </si>
  <si>
    <t>Kidd</t>
  </si>
  <si>
    <t>Matheson</t>
  </si>
  <si>
    <t>Hugh</t>
  </si>
  <si>
    <t>Gillian</t>
  </si>
  <si>
    <t>Alan</t>
  </si>
  <si>
    <t>Hutcheson</t>
  </si>
  <si>
    <t>Emer</t>
  </si>
  <si>
    <t>Conway</t>
  </si>
  <si>
    <t>Derrick</t>
  </si>
  <si>
    <t>Kerr</t>
  </si>
  <si>
    <t>Kirkbright</t>
  </si>
  <si>
    <t>Huw</t>
  </si>
  <si>
    <t>Williams</t>
  </si>
  <si>
    <t>Pos</t>
  </si>
  <si>
    <t>Dunblane runners</t>
  </si>
  <si>
    <t>Jog Cowdenbeath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</si>
</sst>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hh:mm:ss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left"/>
    </xf>
    <xf numFmtId="0" fontId="18" fillId="0" borderId="0" xfId="0" applyFont="1" applyAlignment="1">
      <alignment horizontal="left"/>
    </xf>
    <xf numFmtId="172" fontId="18" fillId="0" borderId="0" xfId="0" applyNumberFormat="1" applyFont="1" applyAlignment="1">
      <alignment horizontal="left"/>
    </xf>
    <xf numFmtId="0" fontId="18" fillId="0" borderId="0" xfId="0" applyFo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6"/>
  <sheetViews>
    <sheetView topLeftCell="A130" workbookViewId="0">
      <selection activeCell="D62" sqref="D62"/>
    </sheetView>
  </sheetViews>
  <sheetFormatPr defaultRowHeight="15" x14ac:dyDescent="0.25"/>
  <cols>
    <col min="1" max="1" width="9" style="1" customWidth="1"/>
    <col min="2" max="2" width="17.875" customWidth="1"/>
    <col min="3" max="3" width="14.75" customWidth="1"/>
    <col min="4" max="4" width="24.125" bestFit="1" customWidth="1"/>
  </cols>
  <sheetData>
    <row r="1" spans="1:5" x14ac:dyDescent="0.25">
      <c r="A1" s="1" t="s">
        <v>264</v>
      </c>
      <c r="B1" t="s">
        <v>0</v>
      </c>
      <c r="C1" t="s">
        <v>1</v>
      </c>
      <c r="D1" t="s">
        <v>2</v>
      </c>
      <c r="E1" t="s">
        <v>3</v>
      </c>
    </row>
    <row r="2" spans="1:5" x14ac:dyDescent="0.25">
      <c r="A2" s="1">
        <v>1</v>
      </c>
      <c r="B2" t="s">
        <v>4</v>
      </c>
      <c r="C2" t="s">
        <v>5</v>
      </c>
      <c r="D2" t="s">
        <v>6</v>
      </c>
      <c r="E2" t="s">
        <v>7</v>
      </c>
    </row>
    <row r="3" spans="1:5" x14ac:dyDescent="0.25">
      <c r="A3" s="1">
        <v>2</v>
      </c>
      <c r="B3" t="s">
        <v>8</v>
      </c>
      <c r="C3" t="s">
        <v>9</v>
      </c>
      <c r="D3" t="s">
        <v>6</v>
      </c>
      <c r="E3" t="s">
        <v>7</v>
      </c>
    </row>
    <row r="4" spans="1:5" x14ac:dyDescent="0.25">
      <c r="A4" s="1">
        <v>3</v>
      </c>
      <c r="B4" t="s">
        <v>10</v>
      </c>
      <c r="C4" t="s">
        <v>11</v>
      </c>
      <c r="D4" t="s">
        <v>12</v>
      </c>
      <c r="E4" t="s">
        <v>13</v>
      </c>
    </row>
    <row r="5" spans="1:5" x14ac:dyDescent="0.25">
      <c r="A5" s="1">
        <v>4</v>
      </c>
      <c r="B5" t="s">
        <v>14</v>
      </c>
      <c r="C5" t="s">
        <v>15</v>
      </c>
      <c r="D5" t="s">
        <v>16</v>
      </c>
      <c r="E5" t="s">
        <v>7</v>
      </c>
    </row>
    <row r="6" spans="1:5" x14ac:dyDescent="0.25">
      <c r="A6" s="1">
        <v>5</v>
      </c>
      <c r="B6" t="s">
        <v>17</v>
      </c>
      <c r="C6" t="s">
        <v>18</v>
      </c>
      <c r="D6" t="s">
        <v>19</v>
      </c>
      <c r="E6" t="s">
        <v>7</v>
      </c>
    </row>
    <row r="7" spans="1:5" x14ac:dyDescent="0.25">
      <c r="A7" s="1">
        <v>6</v>
      </c>
      <c r="B7" t="s">
        <v>20</v>
      </c>
      <c r="C7" t="s">
        <v>21</v>
      </c>
      <c r="D7" t="s">
        <v>22</v>
      </c>
      <c r="E7" t="s">
        <v>23</v>
      </c>
    </row>
    <row r="8" spans="1:5" x14ac:dyDescent="0.25">
      <c r="A8" s="1">
        <v>7</v>
      </c>
      <c r="B8" t="s">
        <v>24</v>
      </c>
      <c r="C8" t="s">
        <v>25</v>
      </c>
      <c r="D8" t="s">
        <v>16</v>
      </c>
      <c r="E8" t="s">
        <v>26</v>
      </c>
    </row>
    <row r="9" spans="1:5" x14ac:dyDescent="0.25">
      <c r="A9" s="1">
        <v>8</v>
      </c>
      <c r="B9" t="s">
        <v>31</v>
      </c>
      <c r="C9" t="s">
        <v>32</v>
      </c>
      <c r="E9" t="s">
        <v>7</v>
      </c>
    </row>
    <row r="10" spans="1:5" x14ac:dyDescent="0.25">
      <c r="A10" s="1">
        <v>9</v>
      </c>
      <c r="B10" t="s">
        <v>27</v>
      </c>
      <c r="C10" t="s">
        <v>28</v>
      </c>
      <c r="D10" t="s">
        <v>29</v>
      </c>
      <c r="E10" t="s">
        <v>30</v>
      </c>
    </row>
    <row r="11" spans="1:5" x14ac:dyDescent="0.25">
      <c r="A11" s="1">
        <v>10</v>
      </c>
      <c r="B11" t="s">
        <v>33</v>
      </c>
      <c r="C11" t="s">
        <v>34</v>
      </c>
      <c r="E11" t="s">
        <v>26</v>
      </c>
    </row>
    <row r="12" spans="1:5" x14ac:dyDescent="0.25">
      <c r="A12" s="1">
        <v>11</v>
      </c>
      <c r="B12" t="s">
        <v>35</v>
      </c>
      <c r="C12" t="s">
        <v>32</v>
      </c>
      <c r="E12" t="s">
        <v>26</v>
      </c>
    </row>
    <row r="13" spans="1:5" x14ac:dyDescent="0.25">
      <c r="A13" s="1">
        <v>12</v>
      </c>
      <c r="B13" t="s">
        <v>36</v>
      </c>
      <c r="C13" t="s">
        <v>37</v>
      </c>
      <c r="D13" t="s">
        <v>6</v>
      </c>
      <c r="E13" t="s">
        <v>7</v>
      </c>
    </row>
    <row r="14" spans="1:5" x14ac:dyDescent="0.25">
      <c r="A14" s="1">
        <v>13</v>
      </c>
      <c r="B14" t="s">
        <v>268</v>
      </c>
      <c r="C14" t="s">
        <v>269</v>
      </c>
      <c r="D14" t="s">
        <v>38</v>
      </c>
      <c r="E14" t="s">
        <v>39</v>
      </c>
    </row>
    <row r="15" spans="1:5" x14ac:dyDescent="0.25">
      <c r="A15" s="1">
        <v>14</v>
      </c>
      <c r="B15" t="s">
        <v>31</v>
      </c>
      <c r="C15" t="s">
        <v>40</v>
      </c>
      <c r="D15" t="s">
        <v>41</v>
      </c>
      <c r="E15" t="s">
        <v>39</v>
      </c>
    </row>
    <row r="16" spans="1:5" x14ac:dyDescent="0.25">
      <c r="A16" s="1">
        <v>15</v>
      </c>
      <c r="B16" t="s">
        <v>8</v>
      </c>
      <c r="C16" t="s">
        <v>43</v>
      </c>
      <c r="D16" t="s">
        <v>16</v>
      </c>
      <c r="E16" t="s">
        <v>7</v>
      </c>
    </row>
    <row r="17" spans="1:5" x14ac:dyDescent="0.25">
      <c r="A17" s="1">
        <v>16</v>
      </c>
      <c r="B17" t="s">
        <v>46</v>
      </c>
      <c r="C17" t="s">
        <v>47</v>
      </c>
      <c r="D17" t="s">
        <v>48</v>
      </c>
      <c r="E17" t="s">
        <v>39</v>
      </c>
    </row>
    <row r="18" spans="1:5" x14ac:dyDescent="0.25">
      <c r="A18" s="1">
        <v>17</v>
      </c>
      <c r="B18" t="s">
        <v>37</v>
      </c>
      <c r="C18" t="s">
        <v>42</v>
      </c>
      <c r="E18" t="s">
        <v>39</v>
      </c>
    </row>
    <row r="19" spans="1:5" x14ac:dyDescent="0.25">
      <c r="A19" s="1">
        <v>18</v>
      </c>
      <c r="B19" t="s">
        <v>44</v>
      </c>
      <c r="C19" t="s">
        <v>45</v>
      </c>
      <c r="D19" t="s">
        <v>6</v>
      </c>
      <c r="E19" t="s">
        <v>39</v>
      </c>
    </row>
    <row r="20" spans="1:5" x14ac:dyDescent="0.25">
      <c r="A20" s="1">
        <v>19</v>
      </c>
      <c r="B20" t="s">
        <v>49</v>
      </c>
      <c r="C20" t="s">
        <v>45</v>
      </c>
      <c r="D20" t="s">
        <v>50</v>
      </c>
      <c r="E20" t="s">
        <v>51</v>
      </c>
    </row>
    <row r="21" spans="1:5" x14ac:dyDescent="0.25">
      <c r="A21" s="1">
        <v>20</v>
      </c>
      <c r="B21" t="s">
        <v>37</v>
      </c>
      <c r="C21" t="s">
        <v>52</v>
      </c>
      <c r="D21" t="s">
        <v>6</v>
      </c>
      <c r="E21" t="s">
        <v>39</v>
      </c>
    </row>
    <row r="22" spans="1:5" x14ac:dyDescent="0.25">
      <c r="A22" s="1">
        <v>21</v>
      </c>
      <c r="B22" t="s">
        <v>53</v>
      </c>
      <c r="C22" t="s">
        <v>54</v>
      </c>
      <c r="D22" t="s">
        <v>55</v>
      </c>
      <c r="E22" t="s">
        <v>30</v>
      </c>
    </row>
    <row r="23" spans="1:5" x14ac:dyDescent="0.25">
      <c r="A23" s="1">
        <v>22</v>
      </c>
      <c r="B23" t="s">
        <v>56</v>
      </c>
      <c r="C23" t="s">
        <v>57</v>
      </c>
      <c r="D23" t="s">
        <v>6</v>
      </c>
      <c r="E23" t="s">
        <v>39</v>
      </c>
    </row>
    <row r="24" spans="1:5" x14ac:dyDescent="0.25">
      <c r="A24" s="1">
        <v>23</v>
      </c>
      <c r="B24" t="s">
        <v>58</v>
      </c>
      <c r="C24" t="s">
        <v>59</v>
      </c>
      <c r="D24" t="s">
        <v>22</v>
      </c>
      <c r="E24" t="s">
        <v>26</v>
      </c>
    </row>
    <row r="25" spans="1:5" x14ac:dyDescent="0.25">
      <c r="A25" s="1">
        <v>24</v>
      </c>
      <c r="B25" t="s">
        <v>37</v>
      </c>
      <c r="C25" t="s">
        <v>60</v>
      </c>
      <c r="E25" t="s">
        <v>7</v>
      </c>
    </row>
    <row r="26" spans="1:5" x14ac:dyDescent="0.25">
      <c r="A26" s="1">
        <v>25</v>
      </c>
      <c r="B26" t="s">
        <v>61</v>
      </c>
      <c r="C26" t="s">
        <v>62</v>
      </c>
      <c r="D26" t="s">
        <v>41</v>
      </c>
      <c r="E26" t="s">
        <v>26</v>
      </c>
    </row>
    <row r="27" spans="1:5" x14ac:dyDescent="0.25">
      <c r="A27" s="1">
        <v>26</v>
      </c>
      <c r="B27" t="s">
        <v>63</v>
      </c>
      <c r="C27" t="s">
        <v>64</v>
      </c>
      <c r="D27" t="s">
        <v>41</v>
      </c>
      <c r="E27" t="s">
        <v>23</v>
      </c>
    </row>
    <row r="28" spans="1:5" x14ac:dyDescent="0.25">
      <c r="A28" s="1">
        <v>27</v>
      </c>
      <c r="B28" t="s">
        <v>65</v>
      </c>
      <c r="C28" t="s">
        <v>66</v>
      </c>
      <c r="E28" t="s">
        <v>13</v>
      </c>
    </row>
    <row r="29" spans="1:5" x14ac:dyDescent="0.25">
      <c r="A29" s="1">
        <v>28</v>
      </c>
      <c r="B29" t="s">
        <v>27</v>
      </c>
      <c r="C29" t="s">
        <v>270</v>
      </c>
      <c r="D29" t="s">
        <v>41</v>
      </c>
      <c r="E29" t="s">
        <v>7</v>
      </c>
    </row>
    <row r="30" spans="1:5" x14ac:dyDescent="0.25">
      <c r="A30" s="1">
        <v>29</v>
      </c>
      <c r="B30" t="s">
        <v>267</v>
      </c>
      <c r="C30" t="s">
        <v>281</v>
      </c>
      <c r="E30" t="s">
        <v>7</v>
      </c>
    </row>
    <row r="31" spans="1:5" x14ac:dyDescent="0.25">
      <c r="A31" s="1">
        <v>30</v>
      </c>
      <c r="B31" t="s">
        <v>67</v>
      </c>
      <c r="C31" t="s">
        <v>68</v>
      </c>
      <c r="D31" t="s">
        <v>22</v>
      </c>
      <c r="E31" t="s">
        <v>51</v>
      </c>
    </row>
    <row r="32" spans="1:5" x14ac:dyDescent="0.25">
      <c r="A32" s="1">
        <v>31</v>
      </c>
      <c r="B32" t="s">
        <v>69</v>
      </c>
      <c r="C32" t="s">
        <v>70</v>
      </c>
      <c r="D32" t="s">
        <v>38</v>
      </c>
      <c r="E32" t="s">
        <v>51</v>
      </c>
    </row>
    <row r="33" spans="1:5" x14ac:dyDescent="0.25">
      <c r="A33" s="1">
        <v>32</v>
      </c>
      <c r="B33" t="s">
        <v>71</v>
      </c>
      <c r="C33" t="s">
        <v>72</v>
      </c>
      <c r="D33" t="s">
        <v>41</v>
      </c>
      <c r="E33" t="s">
        <v>39</v>
      </c>
    </row>
    <row r="34" spans="1:5" x14ac:dyDescent="0.25">
      <c r="A34" s="1">
        <v>33</v>
      </c>
      <c r="B34" t="s">
        <v>73</v>
      </c>
      <c r="C34" t="s">
        <v>74</v>
      </c>
      <c r="D34" t="s">
        <v>6</v>
      </c>
      <c r="E34" t="s">
        <v>39</v>
      </c>
    </row>
    <row r="35" spans="1:5" x14ac:dyDescent="0.25">
      <c r="A35" s="1">
        <v>34</v>
      </c>
      <c r="B35" t="s">
        <v>75</v>
      </c>
      <c r="C35" t="s">
        <v>290</v>
      </c>
      <c r="D35" t="s">
        <v>76</v>
      </c>
      <c r="E35" t="s">
        <v>51</v>
      </c>
    </row>
    <row r="36" spans="1:5" x14ac:dyDescent="0.25">
      <c r="A36" s="1">
        <v>35</v>
      </c>
      <c r="B36" t="s">
        <v>77</v>
      </c>
      <c r="C36" t="s">
        <v>78</v>
      </c>
      <c r="D36" t="s">
        <v>22</v>
      </c>
      <c r="E36" t="s">
        <v>39</v>
      </c>
    </row>
    <row r="37" spans="1:5" x14ac:dyDescent="0.25">
      <c r="A37" s="1">
        <v>36</v>
      </c>
      <c r="B37" t="s">
        <v>8</v>
      </c>
      <c r="C37" t="s">
        <v>79</v>
      </c>
      <c r="E37" t="s">
        <v>39</v>
      </c>
    </row>
    <row r="38" spans="1:5" x14ac:dyDescent="0.25">
      <c r="A38" s="1">
        <v>37</v>
      </c>
      <c r="B38" t="s">
        <v>31</v>
      </c>
      <c r="C38" t="s">
        <v>74</v>
      </c>
      <c r="D38" t="s">
        <v>41</v>
      </c>
      <c r="E38" t="s">
        <v>7</v>
      </c>
    </row>
    <row r="39" spans="1:5" x14ac:dyDescent="0.25">
      <c r="A39" s="1">
        <v>38</v>
      </c>
      <c r="B39" t="s">
        <v>80</v>
      </c>
      <c r="C39" t="s">
        <v>81</v>
      </c>
      <c r="D39" t="s">
        <v>41</v>
      </c>
      <c r="E39" t="s">
        <v>26</v>
      </c>
    </row>
    <row r="40" spans="1:5" x14ac:dyDescent="0.25">
      <c r="A40" s="1">
        <v>39</v>
      </c>
      <c r="B40" t="s">
        <v>82</v>
      </c>
      <c r="C40" t="s">
        <v>83</v>
      </c>
      <c r="E40" t="s">
        <v>26</v>
      </c>
    </row>
    <row r="41" spans="1:5" x14ac:dyDescent="0.25">
      <c r="A41" s="1">
        <v>40</v>
      </c>
      <c r="B41" t="s">
        <v>87</v>
      </c>
      <c r="C41" t="s">
        <v>83</v>
      </c>
      <c r="E41" t="s">
        <v>7</v>
      </c>
    </row>
    <row r="42" spans="1:5" x14ac:dyDescent="0.25">
      <c r="A42" s="1">
        <v>41</v>
      </c>
      <c r="B42" t="s">
        <v>36</v>
      </c>
      <c r="C42" t="s">
        <v>88</v>
      </c>
      <c r="D42" t="s">
        <v>89</v>
      </c>
      <c r="E42" t="s">
        <v>13</v>
      </c>
    </row>
    <row r="43" spans="1:5" x14ac:dyDescent="0.25">
      <c r="A43" s="1">
        <v>42</v>
      </c>
      <c r="B43" t="s">
        <v>84</v>
      </c>
      <c r="C43" t="s">
        <v>85</v>
      </c>
      <c r="D43" t="s">
        <v>86</v>
      </c>
      <c r="E43" t="s">
        <v>26</v>
      </c>
    </row>
    <row r="44" spans="1:5" x14ac:dyDescent="0.25">
      <c r="A44" s="1">
        <v>43</v>
      </c>
      <c r="B44" t="s">
        <v>36</v>
      </c>
      <c r="C44" t="s">
        <v>90</v>
      </c>
      <c r="D44" t="s">
        <v>41</v>
      </c>
      <c r="E44" t="s">
        <v>30</v>
      </c>
    </row>
    <row r="45" spans="1:5" x14ac:dyDescent="0.25">
      <c r="A45" s="1">
        <v>44</v>
      </c>
      <c r="B45" t="s">
        <v>91</v>
      </c>
      <c r="C45" t="s">
        <v>92</v>
      </c>
      <c r="D45" t="s">
        <v>29</v>
      </c>
      <c r="E45" t="s">
        <v>30</v>
      </c>
    </row>
    <row r="46" spans="1:5" x14ac:dyDescent="0.25">
      <c r="A46" s="1">
        <v>45</v>
      </c>
      <c r="B46" t="s">
        <v>93</v>
      </c>
      <c r="C46" t="s">
        <v>94</v>
      </c>
      <c r="E46" t="s">
        <v>39</v>
      </c>
    </row>
    <row r="47" spans="1:5" x14ac:dyDescent="0.25">
      <c r="A47" s="1">
        <v>46</v>
      </c>
      <c r="B47" t="s">
        <v>36</v>
      </c>
      <c r="C47" t="s">
        <v>95</v>
      </c>
      <c r="D47" t="s">
        <v>96</v>
      </c>
      <c r="E47" t="s">
        <v>39</v>
      </c>
    </row>
    <row r="48" spans="1:5" x14ac:dyDescent="0.25">
      <c r="A48" s="1">
        <v>47</v>
      </c>
      <c r="B48" t="s">
        <v>184</v>
      </c>
      <c r="C48" t="s">
        <v>185</v>
      </c>
      <c r="E48" t="s">
        <v>13</v>
      </c>
    </row>
    <row r="49" spans="1:5" x14ac:dyDescent="0.25">
      <c r="A49" s="1">
        <v>48</v>
      </c>
      <c r="B49" t="s">
        <v>99</v>
      </c>
      <c r="C49" t="s">
        <v>100</v>
      </c>
      <c r="D49" t="s">
        <v>41</v>
      </c>
      <c r="E49" t="s">
        <v>51</v>
      </c>
    </row>
    <row r="50" spans="1:5" x14ac:dyDescent="0.25">
      <c r="A50" s="1">
        <v>49</v>
      </c>
      <c r="B50" t="s">
        <v>101</v>
      </c>
      <c r="C50" t="s">
        <v>102</v>
      </c>
      <c r="D50" t="s">
        <v>41</v>
      </c>
      <c r="E50" t="s">
        <v>26</v>
      </c>
    </row>
    <row r="51" spans="1:5" x14ac:dyDescent="0.25">
      <c r="A51" s="1">
        <v>50</v>
      </c>
      <c r="B51" t="s">
        <v>103</v>
      </c>
      <c r="C51" t="s">
        <v>104</v>
      </c>
      <c r="D51" t="s">
        <v>16</v>
      </c>
      <c r="E51" t="s">
        <v>13</v>
      </c>
    </row>
    <row r="52" spans="1:5" x14ac:dyDescent="0.25">
      <c r="A52" s="1">
        <v>51</v>
      </c>
      <c r="B52" t="s">
        <v>105</v>
      </c>
      <c r="C52" t="s">
        <v>106</v>
      </c>
      <c r="D52" t="s">
        <v>41</v>
      </c>
      <c r="E52" t="s">
        <v>7</v>
      </c>
    </row>
    <row r="53" spans="1:5" x14ac:dyDescent="0.25">
      <c r="A53" s="1">
        <v>52</v>
      </c>
      <c r="B53" t="s">
        <v>107</v>
      </c>
      <c r="C53" t="s">
        <v>108</v>
      </c>
      <c r="D53" t="s">
        <v>109</v>
      </c>
      <c r="E53" t="s">
        <v>23</v>
      </c>
    </row>
    <row r="54" spans="1:5" x14ac:dyDescent="0.25">
      <c r="A54" s="1">
        <v>53</v>
      </c>
      <c r="B54" t="s">
        <v>110</v>
      </c>
      <c r="C54" t="s">
        <v>111</v>
      </c>
      <c r="D54" t="s">
        <v>112</v>
      </c>
      <c r="E54" t="s">
        <v>7</v>
      </c>
    </row>
    <row r="55" spans="1:5" x14ac:dyDescent="0.25">
      <c r="A55" s="1">
        <v>54</v>
      </c>
      <c r="B55" t="s">
        <v>113</v>
      </c>
      <c r="C55" t="s">
        <v>114</v>
      </c>
      <c r="E55" t="s">
        <v>7</v>
      </c>
    </row>
    <row r="56" spans="1:5" x14ac:dyDescent="0.25">
      <c r="A56" s="1">
        <v>55</v>
      </c>
      <c r="B56" t="s">
        <v>115</v>
      </c>
      <c r="C56" t="s">
        <v>116</v>
      </c>
      <c r="D56" t="s">
        <v>6</v>
      </c>
      <c r="E56" t="s">
        <v>39</v>
      </c>
    </row>
    <row r="57" spans="1:5" x14ac:dyDescent="0.25">
      <c r="A57" s="1">
        <v>56</v>
      </c>
      <c r="B57" t="s">
        <v>117</v>
      </c>
      <c r="C57" t="s">
        <v>118</v>
      </c>
      <c r="E57" t="s">
        <v>39</v>
      </c>
    </row>
    <row r="58" spans="1:5" x14ac:dyDescent="0.25">
      <c r="A58" s="1">
        <v>57</v>
      </c>
      <c r="B58" t="s">
        <v>119</v>
      </c>
      <c r="C58" t="s">
        <v>120</v>
      </c>
      <c r="D58" t="s">
        <v>29</v>
      </c>
      <c r="E58" t="s">
        <v>51</v>
      </c>
    </row>
    <row r="59" spans="1:5" x14ac:dyDescent="0.25">
      <c r="A59" s="1">
        <v>58</v>
      </c>
      <c r="B59" t="s">
        <v>121</v>
      </c>
      <c r="C59" t="s">
        <v>28</v>
      </c>
      <c r="D59" t="s">
        <v>122</v>
      </c>
      <c r="E59" t="s">
        <v>51</v>
      </c>
    </row>
    <row r="60" spans="1:5" x14ac:dyDescent="0.25">
      <c r="A60" s="1">
        <v>59</v>
      </c>
      <c r="B60" t="s">
        <v>123</v>
      </c>
      <c r="C60" t="s">
        <v>124</v>
      </c>
      <c r="E60" t="s">
        <v>39</v>
      </c>
    </row>
    <row r="61" spans="1:5" x14ac:dyDescent="0.25">
      <c r="A61" s="1">
        <v>60</v>
      </c>
      <c r="B61" t="s">
        <v>105</v>
      </c>
      <c r="C61" t="s">
        <v>125</v>
      </c>
      <c r="E61" t="s">
        <v>13</v>
      </c>
    </row>
    <row r="62" spans="1:5" x14ac:dyDescent="0.25">
      <c r="A62" s="1">
        <v>61</v>
      </c>
      <c r="B62" t="s">
        <v>126</v>
      </c>
      <c r="C62" t="s">
        <v>8</v>
      </c>
      <c r="D62" t="s">
        <v>295</v>
      </c>
      <c r="E62" t="s">
        <v>7</v>
      </c>
    </row>
    <row r="63" spans="1:5" x14ac:dyDescent="0.25">
      <c r="A63" s="1">
        <v>62</v>
      </c>
      <c r="B63" t="s">
        <v>127</v>
      </c>
      <c r="C63" t="s">
        <v>128</v>
      </c>
      <c r="E63" t="s">
        <v>39</v>
      </c>
    </row>
    <row r="64" spans="1:5" x14ac:dyDescent="0.25">
      <c r="A64" s="1">
        <v>63</v>
      </c>
      <c r="B64" t="s">
        <v>129</v>
      </c>
      <c r="C64" t="s">
        <v>130</v>
      </c>
      <c r="E64" t="s">
        <v>7</v>
      </c>
    </row>
    <row r="65" spans="1:5" x14ac:dyDescent="0.25">
      <c r="A65" s="1">
        <v>64</v>
      </c>
      <c r="B65" t="s">
        <v>131</v>
      </c>
      <c r="C65" t="s">
        <v>132</v>
      </c>
      <c r="E65" t="s">
        <v>23</v>
      </c>
    </row>
    <row r="66" spans="1:5" x14ac:dyDescent="0.25">
      <c r="A66" s="1">
        <v>65</v>
      </c>
      <c r="B66" t="s">
        <v>71</v>
      </c>
      <c r="C66" t="s">
        <v>133</v>
      </c>
      <c r="E66" t="s">
        <v>7</v>
      </c>
    </row>
    <row r="67" spans="1:5" x14ac:dyDescent="0.25">
      <c r="A67" s="1">
        <v>66</v>
      </c>
      <c r="B67" t="s">
        <v>14</v>
      </c>
      <c r="C67" t="s">
        <v>134</v>
      </c>
      <c r="D67" t="s">
        <v>135</v>
      </c>
      <c r="E67" t="s">
        <v>39</v>
      </c>
    </row>
    <row r="68" spans="1:5" x14ac:dyDescent="0.25">
      <c r="A68" s="1">
        <v>67</v>
      </c>
      <c r="B68" t="s">
        <v>91</v>
      </c>
      <c r="C68" t="s">
        <v>271</v>
      </c>
      <c r="E68" t="s">
        <v>7</v>
      </c>
    </row>
    <row r="69" spans="1:5" x14ac:dyDescent="0.25">
      <c r="A69" s="1">
        <v>68</v>
      </c>
      <c r="B69" t="s">
        <v>136</v>
      </c>
      <c r="C69" t="s">
        <v>137</v>
      </c>
      <c r="D69" t="s">
        <v>41</v>
      </c>
      <c r="E69" t="s">
        <v>138</v>
      </c>
    </row>
    <row r="70" spans="1:5" x14ac:dyDescent="0.25">
      <c r="A70" s="1">
        <v>69</v>
      </c>
      <c r="B70" t="s">
        <v>139</v>
      </c>
      <c r="C70" t="s">
        <v>140</v>
      </c>
      <c r="D70" t="s">
        <v>6</v>
      </c>
      <c r="E70" t="s">
        <v>138</v>
      </c>
    </row>
    <row r="71" spans="1:5" x14ac:dyDescent="0.25">
      <c r="A71" s="1">
        <v>70</v>
      </c>
      <c r="B71" t="s">
        <v>272</v>
      </c>
      <c r="C71" t="s">
        <v>273</v>
      </c>
      <c r="E71" t="s">
        <v>23</v>
      </c>
    </row>
    <row r="72" spans="1:5" x14ac:dyDescent="0.25">
      <c r="A72" s="1">
        <v>71</v>
      </c>
      <c r="B72" t="s">
        <v>141</v>
      </c>
      <c r="C72" t="s">
        <v>142</v>
      </c>
      <c r="D72" t="s">
        <v>41</v>
      </c>
      <c r="E72" t="s">
        <v>143</v>
      </c>
    </row>
    <row r="73" spans="1:5" x14ac:dyDescent="0.25">
      <c r="A73" s="1">
        <v>72</v>
      </c>
      <c r="B73" t="s">
        <v>144</v>
      </c>
      <c r="C73" t="s">
        <v>145</v>
      </c>
      <c r="D73" t="s">
        <v>41</v>
      </c>
      <c r="E73" t="s">
        <v>26</v>
      </c>
    </row>
    <row r="74" spans="1:5" x14ac:dyDescent="0.25">
      <c r="A74" s="1">
        <v>73</v>
      </c>
      <c r="B74" t="s">
        <v>146</v>
      </c>
      <c r="C74" t="s">
        <v>147</v>
      </c>
      <c r="D74" t="s">
        <v>38</v>
      </c>
      <c r="E74" t="s">
        <v>26</v>
      </c>
    </row>
    <row r="75" spans="1:5" x14ac:dyDescent="0.25">
      <c r="A75" s="1">
        <v>74</v>
      </c>
      <c r="B75" t="s">
        <v>36</v>
      </c>
      <c r="C75" t="s">
        <v>147</v>
      </c>
      <c r="D75" t="s">
        <v>38</v>
      </c>
      <c r="E75" t="s">
        <v>7</v>
      </c>
    </row>
    <row r="76" spans="1:5" x14ac:dyDescent="0.25">
      <c r="A76" s="1">
        <v>75</v>
      </c>
      <c r="B76" t="s">
        <v>17</v>
      </c>
      <c r="C76" t="s">
        <v>133</v>
      </c>
      <c r="E76" t="s">
        <v>7</v>
      </c>
    </row>
    <row r="77" spans="1:5" x14ac:dyDescent="0.25">
      <c r="A77" s="1">
        <v>76</v>
      </c>
      <c r="B77" t="s">
        <v>148</v>
      </c>
      <c r="C77" t="s">
        <v>149</v>
      </c>
      <c r="E77" t="s">
        <v>7</v>
      </c>
    </row>
    <row r="78" spans="1:5" x14ac:dyDescent="0.25">
      <c r="A78" s="1">
        <v>77</v>
      </c>
      <c r="B78" t="s">
        <v>150</v>
      </c>
      <c r="C78" t="s">
        <v>151</v>
      </c>
      <c r="E78" t="s">
        <v>39</v>
      </c>
    </row>
    <row r="79" spans="1:5" x14ac:dyDescent="0.25">
      <c r="A79" s="1">
        <v>78</v>
      </c>
      <c r="B79" t="s">
        <v>152</v>
      </c>
      <c r="C79" t="s">
        <v>153</v>
      </c>
      <c r="E79" t="s">
        <v>26</v>
      </c>
    </row>
    <row r="80" spans="1:5" x14ac:dyDescent="0.25">
      <c r="A80" s="1">
        <v>79</v>
      </c>
      <c r="B80" t="s">
        <v>154</v>
      </c>
      <c r="C80" t="s">
        <v>155</v>
      </c>
      <c r="E80" t="s">
        <v>7</v>
      </c>
    </row>
    <row r="81" spans="1:5" x14ac:dyDescent="0.25">
      <c r="A81" s="1">
        <v>80</v>
      </c>
      <c r="B81" t="s">
        <v>156</v>
      </c>
      <c r="C81" t="s">
        <v>157</v>
      </c>
      <c r="E81" t="s">
        <v>26</v>
      </c>
    </row>
    <row r="82" spans="1:5" x14ac:dyDescent="0.25">
      <c r="A82" s="1">
        <v>81</v>
      </c>
      <c r="B82" t="s">
        <v>158</v>
      </c>
      <c r="C82" t="s">
        <v>159</v>
      </c>
      <c r="D82" t="s">
        <v>41</v>
      </c>
      <c r="E82" t="s">
        <v>39</v>
      </c>
    </row>
    <row r="83" spans="1:5" x14ac:dyDescent="0.25">
      <c r="A83" s="1">
        <v>82</v>
      </c>
      <c r="B83" t="s">
        <v>160</v>
      </c>
      <c r="C83" t="s">
        <v>161</v>
      </c>
      <c r="E83" t="s">
        <v>26</v>
      </c>
    </row>
    <row r="84" spans="1:5" x14ac:dyDescent="0.25">
      <c r="A84" s="1">
        <v>83</v>
      </c>
      <c r="B84" t="s">
        <v>162</v>
      </c>
      <c r="C84" t="s">
        <v>163</v>
      </c>
      <c r="D84" t="s">
        <v>41</v>
      </c>
      <c r="E84" t="s">
        <v>26</v>
      </c>
    </row>
    <row r="85" spans="1:5" x14ac:dyDescent="0.25">
      <c r="A85" s="1">
        <v>84</v>
      </c>
      <c r="B85" t="s">
        <v>139</v>
      </c>
      <c r="C85" t="s">
        <v>164</v>
      </c>
      <c r="D85" t="s">
        <v>41</v>
      </c>
      <c r="E85" t="s">
        <v>23</v>
      </c>
    </row>
    <row r="86" spans="1:5" x14ac:dyDescent="0.25">
      <c r="A86" s="1">
        <v>85</v>
      </c>
      <c r="B86" t="s">
        <v>53</v>
      </c>
      <c r="C86" t="s">
        <v>165</v>
      </c>
      <c r="E86" t="s">
        <v>39</v>
      </c>
    </row>
    <row r="87" spans="1:5" x14ac:dyDescent="0.25">
      <c r="A87" s="1">
        <v>86</v>
      </c>
      <c r="B87" t="s">
        <v>166</v>
      </c>
      <c r="C87" t="s">
        <v>167</v>
      </c>
      <c r="E87" t="s">
        <v>39</v>
      </c>
    </row>
    <row r="88" spans="1:5" x14ac:dyDescent="0.25">
      <c r="A88" s="1">
        <v>87</v>
      </c>
      <c r="B88" t="s">
        <v>168</v>
      </c>
      <c r="C88" t="s">
        <v>169</v>
      </c>
      <c r="E88" t="s">
        <v>7</v>
      </c>
    </row>
    <row r="89" spans="1:5" x14ac:dyDescent="0.25">
      <c r="A89" s="1">
        <v>88</v>
      </c>
      <c r="B89" t="s">
        <v>170</v>
      </c>
      <c r="C89" t="s">
        <v>171</v>
      </c>
      <c r="E89" t="s">
        <v>7</v>
      </c>
    </row>
    <row r="90" spans="1:5" x14ac:dyDescent="0.25">
      <c r="A90" s="1">
        <v>89</v>
      </c>
      <c r="B90" t="s">
        <v>31</v>
      </c>
      <c r="C90" t="s">
        <v>274</v>
      </c>
      <c r="E90" t="s">
        <v>7</v>
      </c>
    </row>
    <row r="91" spans="1:5" x14ac:dyDescent="0.25">
      <c r="A91" s="1">
        <v>90</v>
      </c>
      <c r="B91" t="s">
        <v>172</v>
      </c>
      <c r="C91" t="s">
        <v>173</v>
      </c>
      <c r="E91" t="s">
        <v>7</v>
      </c>
    </row>
    <row r="92" spans="1:5" x14ac:dyDescent="0.25">
      <c r="A92" s="1">
        <v>91</v>
      </c>
      <c r="B92" t="s">
        <v>117</v>
      </c>
      <c r="C92" t="s">
        <v>174</v>
      </c>
      <c r="D92" t="s">
        <v>41</v>
      </c>
      <c r="E92" t="s">
        <v>7</v>
      </c>
    </row>
    <row r="93" spans="1:5" x14ac:dyDescent="0.25">
      <c r="A93" s="1">
        <v>92</v>
      </c>
      <c r="B93" t="s">
        <v>282</v>
      </c>
      <c r="C93" t="s">
        <v>175</v>
      </c>
      <c r="D93" t="s">
        <v>176</v>
      </c>
      <c r="E93" t="s">
        <v>39</v>
      </c>
    </row>
    <row r="94" spans="1:5" x14ac:dyDescent="0.25">
      <c r="A94" s="1">
        <v>93</v>
      </c>
      <c r="B94" t="s">
        <v>67</v>
      </c>
      <c r="C94" t="s">
        <v>8</v>
      </c>
      <c r="E94" t="s">
        <v>23</v>
      </c>
    </row>
    <row r="95" spans="1:5" x14ac:dyDescent="0.25">
      <c r="A95" s="1">
        <v>94</v>
      </c>
      <c r="B95" t="s">
        <v>117</v>
      </c>
      <c r="C95" t="s">
        <v>177</v>
      </c>
      <c r="E95" t="s">
        <v>13</v>
      </c>
    </row>
    <row r="96" spans="1:5" x14ac:dyDescent="0.25">
      <c r="A96" s="1">
        <v>95</v>
      </c>
      <c r="B96" t="s">
        <v>178</v>
      </c>
      <c r="C96" t="s">
        <v>179</v>
      </c>
      <c r="D96" t="s">
        <v>16</v>
      </c>
      <c r="E96" t="s">
        <v>39</v>
      </c>
    </row>
    <row r="97" spans="1:5" x14ac:dyDescent="0.25">
      <c r="A97" s="1">
        <v>96</v>
      </c>
      <c r="B97" t="s">
        <v>172</v>
      </c>
      <c r="C97" t="s">
        <v>180</v>
      </c>
      <c r="E97" t="s">
        <v>39</v>
      </c>
    </row>
    <row r="98" spans="1:5" x14ac:dyDescent="0.25">
      <c r="A98" s="1">
        <v>97</v>
      </c>
      <c r="B98" t="s">
        <v>113</v>
      </c>
      <c r="C98" t="s">
        <v>181</v>
      </c>
      <c r="E98" t="s">
        <v>39</v>
      </c>
    </row>
    <row r="99" spans="1:5" x14ac:dyDescent="0.25">
      <c r="A99" s="1">
        <v>98</v>
      </c>
      <c r="B99" t="s">
        <v>182</v>
      </c>
      <c r="C99" t="s">
        <v>183</v>
      </c>
      <c r="E99" t="s">
        <v>30</v>
      </c>
    </row>
    <row r="100" spans="1:5" x14ac:dyDescent="0.25">
      <c r="A100" s="1">
        <v>99</v>
      </c>
      <c r="B100" t="s">
        <v>97</v>
      </c>
      <c r="C100" t="s">
        <v>98</v>
      </c>
      <c r="D100" t="s">
        <v>38</v>
      </c>
      <c r="E100" t="s">
        <v>39</v>
      </c>
    </row>
    <row r="101" spans="1:5" x14ac:dyDescent="0.25">
      <c r="A101" s="1">
        <v>100</v>
      </c>
      <c r="B101" t="s">
        <v>186</v>
      </c>
      <c r="C101" t="s">
        <v>142</v>
      </c>
      <c r="E101" t="s">
        <v>39</v>
      </c>
    </row>
    <row r="102" spans="1:5" x14ac:dyDescent="0.25">
      <c r="A102" s="1">
        <v>101</v>
      </c>
      <c r="B102" t="s">
        <v>27</v>
      </c>
      <c r="C102" t="s">
        <v>187</v>
      </c>
      <c r="D102" t="s">
        <v>41</v>
      </c>
      <c r="E102" t="s">
        <v>7</v>
      </c>
    </row>
    <row r="103" spans="1:5" x14ac:dyDescent="0.25">
      <c r="A103" s="1">
        <v>102</v>
      </c>
      <c r="B103" t="s">
        <v>188</v>
      </c>
      <c r="C103" t="s">
        <v>189</v>
      </c>
      <c r="E103" t="s">
        <v>7</v>
      </c>
    </row>
    <row r="104" spans="1:5" x14ac:dyDescent="0.25">
      <c r="A104" s="1">
        <v>103</v>
      </c>
      <c r="B104" t="s">
        <v>14</v>
      </c>
      <c r="C104" t="s">
        <v>190</v>
      </c>
      <c r="E104" t="s">
        <v>7</v>
      </c>
    </row>
    <row r="105" spans="1:5" x14ac:dyDescent="0.25">
      <c r="A105" s="1">
        <v>104</v>
      </c>
      <c r="B105" t="s">
        <v>191</v>
      </c>
      <c r="C105" t="s">
        <v>192</v>
      </c>
      <c r="D105" t="s">
        <v>22</v>
      </c>
      <c r="E105" t="s">
        <v>23</v>
      </c>
    </row>
    <row r="106" spans="1:5" x14ac:dyDescent="0.25">
      <c r="A106" s="1">
        <v>105</v>
      </c>
      <c r="B106" t="s">
        <v>148</v>
      </c>
      <c r="C106" t="s">
        <v>193</v>
      </c>
      <c r="D106" t="s">
        <v>41</v>
      </c>
      <c r="E106" t="s">
        <v>7</v>
      </c>
    </row>
    <row r="107" spans="1:5" x14ac:dyDescent="0.25">
      <c r="A107" s="1">
        <v>106</v>
      </c>
      <c r="B107" t="s">
        <v>162</v>
      </c>
      <c r="C107" t="s">
        <v>194</v>
      </c>
      <c r="D107" t="s">
        <v>22</v>
      </c>
      <c r="E107" t="s">
        <v>26</v>
      </c>
    </row>
    <row r="108" spans="1:5" x14ac:dyDescent="0.25">
      <c r="A108" s="1">
        <v>107</v>
      </c>
      <c r="B108" t="s">
        <v>195</v>
      </c>
      <c r="C108" t="s">
        <v>196</v>
      </c>
      <c r="D108" t="s">
        <v>197</v>
      </c>
      <c r="E108" t="s">
        <v>26</v>
      </c>
    </row>
    <row r="109" spans="1:5" x14ac:dyDescent="0.25">
      <c r="A109" s="1">
        <v>108</v>
      </c>
      <c r="B109" t="s">
        <v>184</v>
      </c>
      <c r="C109" t="s">
        <v>198</v>
      </c>
      <c r="D109" t="s">
        <v>55</v>
      </c>
      <c r="E109" t="s">
        <v>39</v>
      </c>
    </row>
    <row r="110" spans="1:5" x14ac:dyDescent="0.25">
      <c r="A110" s="1">
        <v>109</v>
      </c>
      <c r="B110" t="s">
        <v>199</v>
      </c>
      <c r="C110" t="s">
        <v>142</v>
      </c>
      <c r="D110" t="s">
        <v>200</v>
      </c>
      <c r="E110" t="s">
        <v>26</v>
      </c>
    </row>
    <row r="111" spans="1:5" x14ac:dyDescent="0.25">
      <c r="A111" s="1">
        <v>110</v>
      </c>
      <c r="B111" t="s">
        <v>201</v>
      </c>
      <c r="C111" t="s">
        <v>202</v>
      </c>
      <c r="E111" t="s">
        <v>7</v>
      </c>
    </row>
    <row r="112" spans="1:5" x14ac:dyDescent="0.25">
      <c r="A112" s="1">
        <v>111</v>
      </c>
      <c r="B112" t="s">
        <v>203</v>
      </c>
      <c r="C112" t="s">
        <v>204</v>
      </c>
      <c r="D112" t="s">
        <v>6</v>
      </c>
      <c r="E112" t="s">
        <v>13</v>
      </c>
    </row>
    <row r="113" spans="1:5" x14ac:dyDescent="0.25">
      <c r="A113" s="1">
        <v>112</v>
      </c>
      <c r="B113" t="s">
        <v>203</v>
      </c>
      <c r="C113" t="s">
        <v>205</v>
      </c>
      <c r="D113" t="s">
        <v>206</v>
      </c>
      <c r="E113" t="s">
        <v>13</v>
      </c>
    </row>
    <row r="114" spans="1:5" x14ac:dyDescent="0.25">
      <c r="A114" s="1">
        <v>113</v>
      </c>
      <c r="B114" t="s">
        <v>56</v>
      </c>
      <c r="C114" t="s">
        <v>207</v>
      </c>
      <c r="E114" t="s">
        <v>39</v>
      </c>
    </row>
    <row r="115" spans="1:5" x14ac:dyDescent="0.25">
      <c r="A115" s="1">
        <v>114</v>
      </c>
      <c r="B115" t="s">
        <v>208</v>
      </c>
      <c r="C115" t="s">
        <v>209</v>
      </c>
      <c r="D115" t="s">
        <v>210</v>
      </c>
      <c r="E115" t="s">
        <v>13</v>
      </c>
    </row>
    <row r="116" spans="1:5" x14ac:dyDescent="0.25">
      <c r="A116" s="1">
        <v>115</v>
      </c>
      <c r="B116" t="s">
        <v>275</v>
      </c>
      <c r="C116" t="s">
        <v>211</v>
      </c>
      <c r="E116" t="s">
        <v>13</v>
      </c>
    </row>
    <row r="117" spans="1:5" x14ac:dyDescent="0.25">
      <c r="A117" s="1">
        <v>116</v>
      </c>
      <c r="B117" t="s">
        <v>212</v>
      </c>
      <c r="C117" t="s">
        <v>205</v>
      </c>
      <c r="E117" t="s">
        <v>39</v>
      </c>
    </row>
    <row r="118" spans="1:5" x14ac:dyDescent="0.25">
      <c r="A118" s="1">
        <v>117</v>
      </c>
      <c r="B118" t="s">
        <v>213</v>
      </c>
      <c r="C118" t="s">
        <v>214</v>
      </c>
      <c r="E118" t="s">
        <v>13</v>
      </c>
    </row>
    <row r="119" spans="1:5" x14ac:dyDescent="0.25">
      <c r="A119" s="1">
        <v>118</v>
      </c>
      <c r="B119" t="s">
        <v>291</v>
      </c>
      <c r="C119" t="s">
        <v>292</v>
      </c>
      <c r="D119" t="s">
        <v>294</v>
      </c>
      <c r="E119" t="s">
        <v>39</v>
      </c>
    </row>
    <row r="120" spans="1:5" x14ac:dyDescent="0.25">
      <c r="A120" s="1">
        <v>119</v>
      </c>
      <c r="B120" t="s">
        <v>215</v>
      </c>
      <c r="C120" t="s">
        <v>216</v>
      </c>
      <c r="D120" t="s">
        <v>122</v>
      </c>
      <c r="E120" t="s">
        <v>23</v>
      </c>
    </row>
    <row r="121" spans="1:5" x14ac:dyDescent="0.25">
      <c r="A121" s="1">
        <v>120</v>
      </c>
      <c r="B121" t="s">
        <v>91</v>
      </c>
      <c r="C121" t="s">
        <v>217</v>
      </c>
      <c r="E121" t="s">
        <v>30</v>
      </c>
    </row>
    <row r="122" spans="1:5" x14ac:dyDescent="0.25">
      <c r="A122" s="1">
        <v>121</v>
      </c>
      <c r="B122" t="s">
        <v>218</v>
      </c>
      <c r="C122" t="s">
        <v>219</v>
      </c>
      <c r="D122" t="s">
        <v>6</v>
      </c>
      <c r="E122" t="s">
        <v>51</v>
      </c>
    </row>
    <row r="123" spans="1:5" x14ac:dyDescent="0.25">
      <c r="A123" s="1">
        <v>122</v>
      </c>
      <c r="B123" t="s">
        <v>108</v>
      </c>
      <c r="C123" t="s">
        <v>220</v>
      </c>
      <c r="D123" t="s">
        <v>41</v>
      </c>
      <c r="E123" t="s">
        <v>30</v>
      </c>
    </row>
    <row r="124" spans="1:5" x14ac:dyDescent="0.25">
      <c r="A124" s="1">
        <v>123</v>
      </c>
      <c r="B124" t="s">
        <v>282</v>
      </c>
      <c r="C124" t="s">
        <v>289</v>
      </c>
      <c r="E124" t="s">
        <v>13</v>
      </c>
    </row>
    <row r="125" spans="1:5" x14ac:dyDescent="0.25">
      <c r="A125" s="1">
        <v>124</v>
      </c>
      <c r="B125" t="s">
        <v>221</v>
      </c>
      <c r="C125" t="s">
        <v>289</v>
      </c>
      <c r="E125" t="s">
        <v>23</v>
      </c>
    </row>
    <row r="126" spans="1:5" x14ac:dyDescent="0.25">
      <c r="A126" s="1">
        <v>125</v>
      </c>
      <c r="B126" t="s">
        <v>222</v>
      </c>
      <c r="C126" t="s">
        <v>223</v>
      </c>
      <c r="E126" t="s">
        <v>224</v>
      </c>
    </row>
    <row r="127" spans="1:5" x14ac:dyDescent="0.25">
      <c r="A127" s="1">
        <v>126</v>
      </c>
      <c r="B127" t="s">
        <v>36</v>
      </c>
      <c r="C127" t="s">
        <v>225</v>
      </c>
      <c r="E127" t="s">
        <v>13</v>
      </c>
    </row>
    <row r="128" spans="1:5" x14ac:dyDescent="0.25">
      <c r="A128" s="1">
        <v>127</v>
      </c>
      <c r="B128" t="s">
        <v>226</v>
      </c>
      <c r="C128" t="s">
        <v>227</v>
      </c>
      <c r="E128" t="s">
        <v>39</v>
      </c>
    </row>
    <row r="129" spans="1:5" x14ac:dyDescent="0.25">
      <c r="A129" s="1">
        <v>128</v>
      </c>
      <c r="B129" t="s">
        <v>203</v>
      </c>
      <c r="C129" t="s">
        <v>228</v>
      </c>
      <c r="D129" t="s">
        <v>229</v>
      </c>
      <c r="E129" t="s">
        <v>39</v>
      </c>
    </row>
    <row r="130" spans="1:5" x14ac:dyDescent="0.25">
      <c r="A130" s="1">
        <v>129</v>
      </c>
      <c r="B130" t="s">
        <v>33</v>
      </c>
      <c r="C130" t="s">
        <v>230</v>
      </c>
      <c r="D130" t="s">
        <v>41</v>
      </c>
      <c r="E130" t="s">
        <v>23</v>
      </c>
    </row>
    <row r="131" spans="1:5" x14ac:dyDescent="0.25">
      <c r="A131" s="1">
        <v>130</v>
      </c>
      <c r="B131" t="s">
        <v>276</v>
      </c>
      <c r="C131" t="s">
        <v>277</v>
      </c>
      <c r="D131" t="s">
        <v>38</v>
      </c>
      <c r="E131" t="s">
        <v>13</v>
      </c>
    </row>
    <row r="132" spans="1:5" x14ac:dyDescent="0.25">
      <c r="A132" s="1">
        <v>131</v>
      </c>
      <c r="B132" t="s">
        <v>231</v>
      </c>
      <c r="C132" t="s">
        <v>232</v>
      </c>
      <c r="D132" t="s">
        <v>16</v>
      </c>
      <c r="E132" t="s">
        <v>13</v>
      </c>
    </row>
    <row r="133" spans="1:5" x14ac:dyDescent="0.25">
      <c r="A133" s="1">
        <v>132</v>
      </c>
      <c r="B133" t="s">
        <v>233</v>
      </c>
      <c r="C133" t="s">
        <v>232</v>
      </c>
      <c r="D133" t="s">
        <v>16</v>
      </c>
      <c r="E133" t="s">
        <v>23</v>
      </c>
    </row>
    <row r="134" spans="1:5" x14ac:dyDescent="0.25">
      <c r="A134" s="1">
        <v>133</v>
      </c>
      <c r="B134" t="s">
        <v>56</v>
      </c>
      <c r="C134" t="s">
        <v>234</v>
      </c>
      <c r="E134" t="s">
        <v>13</v>
      </c>
    </row>
    <row r="135" spans="1:5" x14ac:dyDescent="0.25">
      <c r="A135" s="1">
        <v>134</v>
      </c>
      <c r="B135" t="s">
        <v>36</v>
      </c>
      <c r="C135" t="s">
        <v>52</v>
      </c>
      <c r="E135" t="s">
        <v>39</v>
      </c>
    </row>
    <row r="136" spans="1:5" x14ac:dyDescent="0.25">
      <c r="A136" s="1">
        <v>135</v>
      </c>
      <c r="B136" t="s">
        <v>235</v>
      </c>
      <c r="C136" t="s">
        <v>236</v>
      </c>
      <c r="D136" t="s">
        <v>41</v>
      </c>
      <c r="E136" t="s">
        <v>138</v>
      </c>
    </row>
    <row r="137" spans="1:5" x14ac:dyDescent="0.25">
      <c r="A137" s="1">
        <v>136</v>
      </c>
      <c r="B137" t="s">
        <v>237</v>
      </c>
      <c r="C137" t="s">
        <v>238</v>
      </c>
      <c r="D137" t="s">
        <v>38</v>
      </c>
      <c r="E137" t="s">
        <v>51</v>
      </c>
    </row>
    <row r="138" spans="1:5" x14ac:dyDescent="0.25">
      <c r="A138" s="1">
        <v>137</v>
      </c>
      <c r="B138" t="s">
        <v>239</v>
      </c>
      <c r="C138" t="s">
        <v>240</v>
      </c>
      <c r="E138" t="s">
        <v>7</v>
      </c>
    </row>
    <row r="139" spans="1:5" x14ac:dyDescent="0.25">
      <c r="A139" s="1">
        <v>138</v>
      </c>
      <c r="B139" t="s">
        <v>241</v>
      </c>
      <c r="C139" t="s">
        <v>242</v>
      </c>
      <c r="D139" t="s">
        <v>243</v>
      </c>
      <c r="E139" t="s">
        <v>7</v>
      </c>
    </row>
    <row r="140" spans="1:5" x14ac:dyDescent="0.25">
      <c r="A140" s="1">
        <v>139</v>
      </c>
      <c r="B140" t="s">
        <v>278</v>
      </c>
      <c r="C140" t="s">
        <v>140</v>
      </c>
      <c r="E140" t="s">
        <v>23</v>
      </c>
    </row>
    <row r="141" spans="1:5" x14ac:dyDescent="0.25">
      <c r="A141" s="1">
        <v>140</v>
      </c>
      <c r="B141" t="s">
        <v>279</v>
      </c>
      <c r="C141" t="s">
        <v>280</v>
      </c>
      <c r="E141" t="s">
        <v>39</v>
      </c>
    </row>
    <row r="142" spans="1:5" x14ac:dyDescent="0.25">
      <c r="A142" s="1">
        <v>141</v>
      </c>
      <c r="B142" t="s">
        <v>244</v>
      </c>
      <c r="C142" t="s">
        <v>245</v>
      </c>
      <c r="D142" t="s">
        <v>29</v>
      </c>
      <c r="E142" t="s">
        <v>30</v>
      </c>
    </row>
    <row r="143" spans="1:5" x14ac:dyDescent="0.25">
      <c r="A143" s="1">
        <v>142</v>
      </c>
      <c r="B143" t="s">
        <v>246</v>
      </c>
      <c r="C143" t="s">
        <v>247</v>
      </c>
      <c r="D143" t="s">
        <v>122</v>
      </c>
      <c r="E143" t="s">
        <v>13</v>
      </c>
    </row>
    <row r="144" spans="1:5" x14ac:dyDescent="0.25">
      <c r="A144" s="1">
        <v>143</v>
      </c>
      <c r="B144" t="s">
        <v>248</v>
      </c>
      <c r="C144" t="s">
        <v>249</v>
      </c>
      <c r="D144" t="s">
        <v>229</v>
      </c>
      <c r="E144" t="s">
        <v>26</v>
      </c>
    </row>
    <row r="145" spans="1:5" x14ac:dyDescent="0.25">
      <c r="A145" s="1">
        <v>144</v>
      </c>
      <c r="B145" t="s">
        <v>71</v>
      </c>
      <c r="C145" t="s">
        <v>250</v>
      </c>
      <c r="D145" t="s">
        <v>89</v>
      </c>
      <c r="E145" t="s">
        <v>7</v>
      </c>
    </row>
    <row r="146" spans="1:5" x14ac:dyDescent="0.25">
      <c r="A146" s="1">
        <v>145</v>
      </c>
      <c r="B146" t="s">
        <v>251</v>
      </c>
      <c r="C146" t="s">
        <v>252</v>
      </c>
      <c r="D146" t="s">
        <v>253</v>
      </c>
      <c r="E146" t="s">
        <v>26</v>
      </c>
    </row>
    <row r="147" spans="1:5" x14ac:dyDescent="0.25">
      <c r="A147" s="1">
        <v>146</v>
      </c>
      <c r="B147" t="s">
        <v>254</v>
      </c>
      <c r="C147" t="s">
        <v>255</v>
      </c>
      <c r="D147" t="s">
        <v>229</v>
      </c>
      <c r="E147" t="s">
        <v>39</v>
      </c>
    </row>
    <row r="148" spans="1:5" x14ac:dyDescent="0.25">
      <c r="A148" s="1">
        <v>147</v>
      </c>
      <c r="B148" t="s">
        <v>31</v>
      </c>
      <c r="C148" t="s">
        <v>256</v>
      </c>
      <c r="D148" t="s">
        <v>41</v>
      </c>
      <c r="E148" t="s">
        <v>7</v>
      </c>
    </row>
    <row r="149" spans="1:5" x14ac:dyDescent="0.25">
      <c r="A149" s="1">
        <v>148</v>
      </c>
      <c r="B149" t="s">
        <v>257</v>
      </c>
      <c r="C149" t="s">
        <v>258</v>
      </c>
      <c r="D149" t="s">
        <v>22</v>
      </c>
      <c r="E149" t="s">
        <v>7</v>
      </c>
    </row>
    <row r="150" spans="1:5" x14ac:dyDescent="0.25">
      <c r="A150" s="1">
        <v>149</v>
      </c>
      <c r="B150" t="s">
        <v>14</v>
      </c>
      <c r="C150" t="s">
        <v>259</v>
      </c>
      <c r="D150" t="s">
        <v>260</v>
      </c>
      <c r="E150" t="s">
        <v>13</v>
      </c>
    </row>
    <row r="151" spans="1:5" x14ac:dyDescent="0.25">
      <c r="A151" s="1">
        <v>150</v>
      </c>
      <c r="B151" t="s">
        <v>148</v>
      </c>
      <c r="C151" t="s">
        <v>261</v>
      </c>
      <c r="D151" t="s">
        <v>41</v>
      </c>
      <c r="E151" t="s">
        <v>39</v>
      </c>
    </row>
    <row r="152" spans="1:5" x14ac:dyDescent="0.25">
      <c r="A152" s="1">
        <v>151</v>
      </c>
      <c r="B152" t="s">
        <v>262</v>
      </c>
      <c r="C152" t="s">
        <v>263</v>
      </c>
      <c r="D152" t="s">
        <v>41</v>
      </c>
      <c r="E152" t="s">
        <v>39</v>
      </c>
    </row>
    <row r="153" spans="1:5" x14ac:dyDescent="0.25">
      <c r="A153" s="1">
        <v>152</v>
      </c>
      <c r="B153" t="s">
        <v>283</v>
      </c>
      <c r="C153" t="s">
        <v>133</v>
      </c>
      <c r="D153" t="s">
        <v>41</v>
      </c>
      <c r="E153" t="s">
        <v>26</v>
      </c>
    </row>
    <row r="154" spans="1:5" x14ac:dyDescent="0.25">
      <c r="A154" s="1">
        <v>153</v>
      </c>
      <c r="B154" t="s">
        <v>284</v>
      </c>
      <c r="C154" t="s">
        <v>285</v>
      </c>
      <c r="E154" t="s">
        <v>13</v>
      </c>
    </row>
    <row r="155" spans="1:5" x14ac:dyDescent="0.25">
      <c r="A155" s="1">
        <v>154</v>
      </c>
      <c r="B155" t="s">
        <v>286</v>
      </c>
      <c r="C155" t="s">
        <v>287</v>
      </c>
      <c r="D155" t="s">
        <v>89</v>
      </c>
      <c r="E155" t="s">
        <v>26</v>
      </c>
    </row>
    <row r="156" spans="1:5" x14ac:dyDescent="0.25">
      <c r="A156" s="1">
        <v>155</v>
      </c>
      <c r="B156" t="s">
        <v>288</v>
      </c>
      <c r="C156" t="s">
        <v>83</v>
      </c>
      <c r="D156" t="s">
        <v>89</v>
      </c>
      <c r="E156" t="s">
        <v>39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tabSelected="1" workbookViewId="0">
      <selection activeCell="B127" sqref="B127"/>
    </sheetView>
  </sheetViews>
  <sheetFormatPr defaultRowHeight="15" x14ac:dyDescent="0.25"/>
  <cols>
    <col min="2" max="2" width="12" style="2" customWidth="1"/>
    <col min="3" max="3" width="9.125" style="3" customWidth="1"/>
    <col min="4" max="4" width="16.125" customWidth="1"/>
    <col min="5" max="5" width="16.375" customWidth="1"/>
    <col min="6" max="6" width="30.75" customWidth="1"/>
  </cols>
  <sheetData>
    <row r="1" spans="1:7" s="6" customFormat="1" ht="20.25" customHeight="1" x14ac:dyDescent="0.3">
      <c r="A1" s="6" t="s">
        <v>293</v>
      </c>
      <c r="B1" s="4" t="s">
        <v>264</v>
      </c>
      <c r="C1" s="5" t="s">
        <v>265</v>
      </c>
      <c r="D1" s="6" t="s">
        <v>0</v>
      </c>
      <c r="E1" s="6" t="s">
        <v>1</v>
      </c>
      <c r="F1" s="6" t="s">
        <v>2</v>
      </c>
      <c r="G1" s="6" t="s">
        <v>266</v>
      </c>
    </row>
    <row r="2" spans="1:7" x14ac:dyDescent="0.25">
      <c r="A2" s="2">
        <v>1</v>
      </c>
      <c r="B2" s="2">
        <v>4</v>
      </c>
      <c r="C2" s="3">
        <v>5.5763888888888891E-2</v>
      </c>
      <c r="D2" t="str">
        <f>VLOOKUP(B2,Entrants!A$2:E156,2,FALSE)</f>
        <v>Colin</v>
      </c>
      <c r="E2" t="str">
        <f>VLOOKUP(B2,Entrants!A$2:E156,3,FALSE)</f>
        <v>Somerville</v>
      </c>
      <c r="F2" t="str">
        <f>VLOOKUP(B2,Entrants!A$2:E156,4,FALSE)</f>
        <v>PH Racing Club</v>
      </c>
      <c r="G2" t="str">
        <f>VLOOKUP(B2,Entrants!A$2:E156,5,FALSE)</f>
        <v>M Open</v>
      </c>
    </row>
    <row r="3" spans="1:7" x14ac:dyDescent="0.25">
      <c r="A3" s="2">
        <v>2</v>
      </c>
      <c r="B3" s="2">
        <v>111</v>
      </c>
      <c r="C3" s="3">
        <v>5.769675925925926E-2</v>
      </c>
      <c r="D3" t="str">
        <f>VLOOKUP(B3,Entrants!A$2:E157,2,FALSE)</f>
        <v>Andy</v>
      </c>
      <c r="E3" t="str">
        <f>VLOOKUP(B3,Entrants!A$2:E157,3,FALSE)</f>
        <v>Laycock</v>
      </c>
      <c r="F3" t="str">
        <f>VLOOKUP(B3,Entrants!A$2:E157,4,FALSE)</f>
        <v>Kinross Road Runners</v>
      </c>
      <c r="G3" t="str">
        <f>VLOOKUP(B3,Entrants!A$2:E157,5,FALSE)</f>
        <v>M50</v>
      </c>
    </row>
    <row r="4" spans="1:7" x14ac:dyDescent="0.25">
      <c r="A4" s="2">
        <v>3</v>
      </c>
      <c r="B4" s="2">
        <v>91</v>
      </c>
      <c r="C4" s="3">
        <v>5.8564814814814813E-2</v>
      </c>
      <c r="D4" t="str">
        <f>VLOOKUP(B4,Entrants!A$2:E158,2,FALSE)</f>
        <v>Michael</v>
      </c>
      <c r="E4" t="str">
        <f>VLOOKUP(B4,Entrants!A$2:E158,3,FALSE)</f>
        <v>McConnell</v>
      </c>
      <c r="F4" t="str">
        <f>VLOOKUP(B4,Entrants!A$2:E158,4,FALSE)</f>
        <v>Perth Road Runners</v>
      </c>
      <c r="G4" t="str">
        <f>VLOOKUP(B4,Entrants!A$2:E158,5,FALSE)</f>
        <v>M Open</v>
      </c>
    </row>
    <row r="5" spans="1:7" x14ac:dyDescent="0.25">
      <c r="A5" s="2">
        <v>4</v>
      </c>
      <c r="B5" s="2">
        <v>137</v>
      </c>
      <c r="C5" s="3">
        <v>5.8784722222222224E-2</v>
      </c>
      <c r="D5" t="str">
        <f>VLOOKUP(B5,Entrants!A$2:E159,2,FALSE)</f>
        <v>Miguel</v>
      </c>
      <c r="E5" t="str">
        <f>VLOOKUP(B5,Entrants!A$2:E159,3,FALSE)</f>
        <v>Delgado</v>
      </c>
      <c r="G5" t="str">
        <f>VLOOKUP(B5,Entrants!A$2:E159,5,FALSE)</f>
        <v>M Open</v>
      </c>
    </row>
    <row r="6" spans="1:7" x14ac:dyDescent="0.25">
      <c r="A6" s="2">
        <v>5</v>
      </c>
      <c r="B6" s="2">
        <v>150</v>
      </c>
      <c r="C6" s="3">
        <v>5.9062499999999997E-2</v>
      </c>
      <c r="D6" t="str">
        <f>VLOOKUP(B6,Entrants!A$2:E160,2,FALSE)</f>
        <v>Stuart</v>
      </c>
      <c r="E6" t="str">
        <f>VLOOKUP(B6,Entrants!A$2:E160,3,FALSE)</f>
        <v>Robertson</v>
      </c>
      <c r="F6" t="str">
        <f>VLOOKUP(B6,Entrants!A$2:E160,4,FALSE)</f>
        <v>Perth Road Runners</v>
      </c>
      <c r="G6" t="str">
        <f>VLOOKUP(B6,Entrants!A$2:E160,5,FALSE)</f>
        <v>M40</v>
      </c>
    </row>
    <row r="7" spans="1:7" x14ac:dyDescent="0.25">
      <c r="A7" s="2">
        <v>6</v>
      </c>
      <c r="B7" s="2">
        <v>149</v>
      </c>
      <c r="C7" s="3">
        <v>5.9293981481481482E-2</v>
      </c>
      <c r="D7" t="str">
        <f>VLOOKUP(B7,Entrants!A$2:E161,2,FALSE)</f>
        <v>Colin</v>
      </c>
      <c r="E7" t="str">
        <f>VLOOKUP(B7,Entrants!A$2:E161,3,FALSE)</f>
        <v>Mclean</v>
      </c>
      <c r="F7" t="str">
        <f>VLOOKUP(B7,Entrants!A$2:E161,4,FALSE)</f>
        <v>Springburn Harriers</v>
      </c>
      <c r="G7" t="str">
        <f>VLOOKUP(B7,Entrants!A$2:E161,5,FALSE)</f>
        <v>M50</v>
      </c>
    </row>
    <row r="8" spans="1:7" x14ac:dyDescent="0.25">
      <c r="A8" s="2">
        <v>7</v>
      </c>
      <c r="B8" s="2">
        <v>65</v>
      </c>
      <c r="C8" s="3">
        <v>5.9398148148148144E-2</v>
      </c>
      <c r="D8" t="str">
        <f>VLOOKUP(B8,Entrants!A$2:E162,2,FALSE)</f>
        <v>Richard</v>
      </c>
      <c r="E8" t="str">
        <f>VLOOKUP(B8,Entrants!A$2:E162,3,FALSE)</f>
        <v>Smith</v>
      </c>
      <c r="G8" t="str">
        <f>VLOOKUP(B8,Entrants!A$2:E162,5,FALSE)</f>
        <v>M Open</v>
      </c>
    </row>
    <row r="9" spans="1:7" x14ac:dyDescent="0.25">
      <c r="A9" s="2">
        <v>8</v>
      </c>
      <c r="B9" s="2">
        <v>15</v>
      </c>
      <c r="C9" s="3">
        <v>5.9456018518518526E-2</v>
      </c>
      <c r="D9" t="str">
        <f>VLOOKUP(B9,Entrants!A$2:E163,2,FALSE)</f>
        <v>Martin</v>
      </c>
      <c r="E9" t="str">
        <f>VLOOKUP(B9,Entrants!A$2:E163,3,FALSE)</f>
        <v>Butcher</v>
      </c>
      <c r="F9" t="str">
        <f>VLOOKUP(B9,Entrants!A$2:E163,4,FALSE)</f>
        <v>PH Racing Club</v>
      </c>
      <c r="G9" t="str">
        <f>VLOOKUP(B9,Entrants!A$2:E163,5,FALSE)</f>
        <v>M Open</v>
      </c>
    </row>
    <row r="10" spans="1:7" x14ac:dyDescent="0.25">
      <c r="A10" s="2">
        <v>9</v>
      </c>
      <c r="B10" s="2">
        <v>45</v>
      </c>
      <c r="C10" s="3">
        <v>6.0092592592592593E-2</v>
      </c>
      <c r="D10" t="str">
        <f>VLOOKUP(B10,Entrants!A$2:E164,2,FALSE)</f>
        <v>Neil</v>
      </c>
      <c r="E10" t="str">
        <f>VLOOKUP(B10,Entrants!A$2:E164,3,FALSE)</f>
        <v>Heggie</v>
      </c>
      <c r="G10" t="str">
        <f>VLOOKUP(B10,Entrants!A$2:E164,5,FALSE)</f>
        <v>M40</v>
      </c>
    </row>
    <row r="11" spans="1:7" x14ac:dyDescent="0.25">
      <c r="A11" s="2">
        <v>10</v>
      </c>
      <c r="B11" s="2">
        <v>95</v>
      </c>
      <c r="C11" s="3">
        <v>6.1076388888888888E-2</v>
      </c>
      <c r="D11" t="str">
        <f>VLOOKUP(B11,Entrants!A$2:E165,2,FALSE)</f>
        <v>Wright</v>
      </c>
      <c r="E11" t="str">
        <f>VLOOKUP(B11,Entrants!A$2:E165,3,FALSE)</f>
        <v>Beveridge</v>
      </c>
      <c r="F11" t="str">
        <f>VLOOKUP(B11,Entrants!A$2:E165,4,FALSE)</f>
        <v>PH Racing Club</v>
      </c>
      <c r="G11" t="str">
        <f>VLOOKUP(B11,Entrants!A$2:E165,5,FALSE)</f>
        <v>M40</v>
      </c>
    </row>
    <row r="12" spans="1:7" x14ac:dyDescent="0.25">
      <c r="A12" s="2">
        <v>11</v>
      </c>
      <c r="B12" s="2">
        <v>46</v>
      </c>
      <c r="C12" s="3">
        <v>6.1134259259259256E-2</v>
      </c>
      <c r="D12" t="str">
        <f>VLOOKUP(B12,Entrants!A$2:E166,2,FALSE)</f>
        <v>David</v>
      </c>
      <c r="E12" t="str">
        <f>VLOOKUP(B12,Entrants!A$2:E166,3,FALSE)</f>
        <v>Godfree</v>
      </c>
      <c r="F12" t="str">
        <f>VLOOKUP(B12,Entrants!A$2:E166,4,FALSE)</f>
        <v>Forth Valley Orienteers</v>
      </c>
      <c r="G12" t="str">
        <f>VLOOKUP(B12,Entrants!A$2:E166,5,FALSE)</f>
        <v>M40</v>
      </c>
    </row>
    <row r="13" spans="1:7" x14ac:dyDescent="0.25">
      <c r="A13" s="2">
        <v>12</v>
      </c>
      <c r="B13" s="2">
        <v>16</v>
      </c>
      <c r="C13" s="3">
        <v>6.1307870370370367E-2</v>
      </c>
      <c r="D13" t="str">
        <f>VLOOKUP(B13,Entrants!A$2:E167,2,FALSE)</f>
        <v>George</v>
      </c>
      <c r="E13" t="str">
        <f>VLOOKUP(B13,Entrants!A$2:E167,3,FALSE)</f>
        <v>Salmond</v>
      </c>
      <c r="F13" t="str">
        <f>VLOOKUP(B13,Entrants!A$2:E167,4,FALSE)</f>
        <v>Portobello Running Club</v>
      </c>
      <c r="G13" t="str">
        <f>VLOOKUP(B13,Entrants!A$2:E167,5,FALSE)</f>
        <v>M40</v>
      </c>
    </row>
    <row r="14" spans="1:7" x14ac:dyDescent="0.25">
      <c r="A14" s="2">
        <v>13</v>
      </c>
      <c r="B14" s="2">
        <v>12</v>
      </c>
      <c r="C14" s="3">
        <v>6.1377314814814815E-2</v>
      </c>
      <c r="D14" t="str">
        <f>VLOOKUP(B14,Entrants!A$2:E168,2,FALSE)</f>
        <v>David</v>
      </c>
      <c r="E14" t="str">
        <f>VLOOKUP(B14,Entrants!A$2:E168,3,FALSE)</f>
        <v>Scott</v>
      </c>
      <c r="F14" t="str">
        <f>VLOOKUP(B14,Entrants!A$2:E168,4,FALSE)</f>
        <v>Kinross Road Runners</v>
      </c>
      <c r="G14" t="str">
        <f>VLOOKUP(B14,Entrants!A$2:E168,5,FALSE)</f>
        <v>M Open</v>
      </c>
    </row>
    <row r="15" spans="1:7" x14ac:dyDescent="0.25">
      <c r="A15" s="2">
        <v>14</v>
      </c>
      <c r="B15" s="2">
        <v>1</v>
      </c>
      <c r="C15" s="3">
        <v>6.1956018518518514E-2</v>
      </c>
      <c r="D15" t="str">
        <f>VLOOKUP(B15,Entrants!A$2:E169,2,FALSE)</f>
        <v>Allan</v>
      </c>
      <c r="E15" t="str">
        <f>VLOOKUP(B15,Entrants!A$2:E169,3,FALSE)</f>
        <v>Kemp</v>
      </c>
      <c r="F15" t="str">
        <f>VLOOKUP(B15,Entrants!A$2:E169,4,FALSE)</f>
        <v>Kinross Road Runners</v>
      </c>
      <c r="G15" t="str">
        <f>VLOOKUP(B15,Entrants!A$2:E169,5,FALSE)</f>
        <v>M Open</v>
      </c>
    </row>
    <row r="16" spans="1:7" x14ac:dyDescent="0.25">
      <c r="A16" s="2">
        <v>15</v>
      </c>
      <c r="B16" s="2">
        <v>59</v>
      </c>
      <c r="C16" s="3">
        <v>6.2303240740740735E-2</v>
      </c>
      <c r="D16" t="str">
        <f>VLOOKUP(B16,Entrants!A$2:E170,2,FALSE)</f>
        <v>Eddie</v>
      </c>
      <c r="E16" t="str">
        <f>VLOOKUP(B16,Entrants!A$2:E170,3,FALSE)</f>
        <v>Torrie</v>
      </c>
      <c r="G16" t="str">
        <f>VLOOKUP(B16,Entrants!A$2:E170,5,FALSE)</f>
        <v>M40</v>
      </c>
    </row>
    <row r="17" spans="1:7" x14ac:dyDescent="0.25">
      <c r="A17" s="2">
        <v>16</v>
      </c>
      <c r="B17" s="2">
        <v>147</v>
      </c>
      <c r="C17" s="3">
        <v>6.2685185185185191E-2</v>
      </c>
      <c r="D17" t="str">
        <f>VLOOKUP(B17,Entrants!A$2:E171,2,FALSE)</f>
        <v>Kevin</v>
      </c>
      <c r="E17" t="str">
        <f>VLOOKUP(B17,Entrants!A$2:E171,3,FALSE)</f>
        <v>Riddell</v>
      </c>
      <c r="F17" t="str">
        <f>VLOOKUP(B17,Entrants!A$2:E171,4,FALSE)</f>
        <v>Perth Road Runners</v>
      </c>
      <c r="G17" t="str">
        <f>VLOOKUP(B17,Entrants!A$2:E171,5,FALSE)</f>
        <v>M Open</v>
      </c>
    </row>
    <row r="18" spans="1:7" x14ac:dyDescent="0.25">
      <c r="A18" s="2">
        <v>17</v>
      </c>
      <c r="B18" s="2">
        <v>35</v>
      </c>
      <c r="C18" s="3">
        <v>6.3657407407407399E-2</v>
      </c>
      <c r="D18" t="str">
        <f>VLOOKUP(B18,Entrants!A$2:E172,2,FALSE)</f>
        <v>Chris</v>
      </c>
      <c r="E18" t="str">
        <f>VLOOKUP(B18,Entrants!A$2:E172,3,FALSE)</f>
        <v>Stephenson</v>
      </c>
      <c r="F18" t="str">
        <f>VLOOKUP(B18,Entrants!A$2:E172,4,FALSE)</f>
        <v>Carnegie Harriers</v>
      </c>
      <c r="G18" t="str">
        <f>VLOOKUP(B18,Entrants!A$2:E172,5,FALSE)</f>
        <v>M40</v>
      </c>
    </row>
    <row r="19" spans="1:7" x14ac:dyDescent="0.25">
      <c r="A19" s="2">
        <v>18</v>
      </c>
      <c r="B19" s="2">
        <v>37</v>
      </c>
      <c r="C19" s="3">
        <v>6.3935185185185192E-2</v>
      </c>
      <c r="D19" t="str">
        <f>VLOOKUP(B19,Entrants!A$2:E173,2,FALSE)</f>
        <v>Kevin</v>
      </c>
      <c r="E19" t="str">
        <f>VLOOKUP(B19,Entrants!A$2:E173,3,FALSE)</f>
        <v>Kelly</v>
      </c>
      <c r="F19" t="str">
        <f>VLOOKUP(B19,Entrants!A$2:E173,4,FALSE)</f>
        <v>Perth Road Runners</v>
      </c>
      <c r="G19" t="str">
        <f>VLOOKUP(B19,Entrants!A$2:E173,5,FALSE)</f>
        <v>M Open</v>
      </c>
    </row>
    <row r="20" spans="1:7" x14ac:dyDescent="0.25">
      <c r="A20" s="2">
        <v>19</v>
      </c>
      <c r="B20" s="2">
        <v>20</v>
      </c>
      <c r="C20" s="3">
        <v>6.4131944444444436E-2</v>
      </c>
      <c r="D20" t="str">
        <f>VLOOKUP(B20,Entrants!A$2:E174,2,FALSE)</f>
        <v>Scott</v>
      </c>
      <c r="E20" t="str">
        <f>VLOOKUP(B20,Entrants!A$2:E174,3,FALSE)</f>
        <v>Strachan</v>
      </c>
      <c r="F20" t="str">
        <f>VLOOKUP(B20,Entrants!A$2:E174,4,FALSE)</f>
        <v>Kinross Road Runners</v>
      </c>
      <c r="G20" t="str">
        <f>VLOOKUP(B20,Entrants!A$2:E174,5,FALSE)</f>
        <v>M40</v>
      </c>
    </row>
    <row r="21" spans="1:7" x14ac:dyDescent="0.25">
      <c r="A21" s="2">
        <v>20</v>
      </c>
      <c r="B21" s="2">
        <v>50</v>
      </c>
      <c r="C21" s="3">
        <v>6.429398148148148E-2</v>
      </c>
      <c r="D21" t="str">
        <f>VLOOKUP(B21,Entrants!A$2:E175,2,FALSE)</f>
        <v>Dennis</v>
      </c>
      <c r="E21" t="str">
        <f>VLOOKUP(B21,Entrants!A$2:E175,3,FALSE)</f>
        <v>Howett</v>
      </c>
      <c r="F21" t="str">
        <f>VLOOKUP(B21,Entrants!A$2:E175,4,FALSE)</f>
        <v>PH Racing Club</v>
      </c>
      <c r="G21" t="str">
        <f>VLOOKUP(B21,Entrants!A$2:E175,5,FALSE)</f>
        <v>M50</v>
      </c>
    </row>
    <row r="22" spans="1:7" x14ac:dyDescent="0.25">
      <c r="A22" s="2">
        <v>21</v>
      </c>
      <c r="B22" s="2">
        <v>127</v>
      </c>
      <c r="C22" s="3">
        <v>6.4386574074074068E-2</v>
      </c>
      <c r="D22" t="str">
        <f>VLOOKUP(B22,Entrants!A$2:E176,2,FALSE)</f>
        <v>Lee</v>
      </c>
      <c r="E22" t="str">
        <f>VLOOKUP(B22,Entrants!A$2:E176,3,FALSE)</f>
        <v>Holland</v>
      </c>
      <c r="G22" t="str">
        <f>VLOOKUP(B22,Entrants!A$2:E176,5,FALSE)</f>
        <v>M40</v>
      </c>
    </row>
    <row r="23" spans="1:7" x14ac:dyDescent="0.25">
      <c r="A23" s="2">
        <v>22</v>
      </c>
      <c r="B23" s="2">
        <v>106</v>
      </c>
      <c r="C23" s="3">
        <v>6.4479166666666657E-2</v>
      </c>
      <c r="D23" t="str">
        <f>VLOOKUP(B23,Entrants!A$2:E177,2,FALSE)</f>
        <v>Joanna</v>
      </c>
      <c r="E23" t="str">
        <f>VLOOKUP(B23,Entrants!A$2:E177,3,FALSE)</f>
        <v>Murphy</v>
      </c>
      <c r="F23" t="str">
        <f>VLOOKUP(B23,Entrants!A$2:E177,4,FALSE)</f>
        <v>Carnegie Harriers</v>
      </c>
      <c r="G23" t="str">
        <f>VLOOKUP(B23,Entrants!A$2:E177,5,FALSE)</f>
        <v>F Open</v>
      </c>
    </row>
    <row r="24" spans="1:7" x14ac:dyDescent="0.25">
      <c r="A24" s="2">
        <v>23</v>
      </c>
      <c r="B24" s="2">
        <v>14</v>
      </c>
      <c r="C24" s="3">
        <v>6.4571759259259259E-2</v>
      </c>
      <c r="D24" t="str">
        <f>VLOOKUP(B24,Entrants!A$2:E178,2,FALSE)</f>
        <v>Kevin</v>
      </c>
      <c r="E24" t="str">
        <f>VLOOKUP(B24,Entrants!A$2:E178,3,FALSE)</f>
        <v>Rogers</v>
      </c>
      <c r="F24" t="str">
        <f>VLOOKUP(B24,Entrants!A$2:E178,4,FALSE)</f>
        <v>Perth Road Runners</v>
      </c>
      <c r="G24" t="str">
        <f>VLOOKUP(B24,Entrants!A$2:E178,5,FALSE)</f>
        <v>M40</v>
      </c>
    </row>
    <row r="25" spans="1:7" x14ac:dyDescent="0.25">
      <c r="A25" s="2">
        <v>24</v>
      </c>
      <c r="B25" s="2">
        <v>51</v>
      </c>
      <c r="C25" s="3">
        <v>6.4907407407407414E-2</v>
      </c>
      <c r="D25" t="str">
        <f>VLOOKUP(B25,Entrants!A$2:E179,2,FALSE)</f>
        <v>Mark</v>
      </c>
      <c r="E25" t="str">
        <f>VLOOKUP(B25,Entrants!A$2:E179,3,FALSE)</f>
        <v>Dunn</v>
      </c>
      <c r="F25" t="str">
        <f>VLOOKUP(B25,Entrants!A$2:E179,4,FALSE)</f>
        <v>Perth Road Runners</v>
      </c>
      <c r="G25" t="str">
        <f>VLOOKUP(B25,Entrants!A$2:E179,5,FALSE)</f>
        <v>M Open</v>
      </c>
    </row>
    <row r="26" spans="1:7" x14ac:dyDescent="0.25">
      <c r="A26" s="2">
        <v>25</v>
      </c>
      <c r="B26" s="2">
        <v>151</v>
      </c>
      <c r="C26" s="3">
        <v>6.5034722222222216E-2</v>
      </c>
      <c r="D26" t="str">
        <f>VLOOKUP(B26,Entrants!A$2:E180,2,FALSE)</f>
        <v>Ronnie</v>
      </c>
      <c r="E26" t="str">
        <f>VLOOKUP(B26,Entrants!A$2:E180,3,FALSE)</f>
        <v>Glen</v>
      </c>
      <c r="F26" t="str">
        <f>VLOOKUP(B26,Entrants!A$2:E180,4,FALSE)</f>
        <v>Perth Road Runners</v>
      </c>
      <c r="G26" t="str">
        <f>VLOOKUP(B26,Entrants!A$2:E180,5,FALSE)</f>
        <v>M40</v>
      </c>
    </row>
    <row r="27" spans="1:7" x14ac:dyDescent="0.25">
      <c r="A27" s="2">
        <v>26</v>
      </c>
      <c r="B27" s="2">
        <v>155</v>
      </c>
      <c r="C27" s="3">
        <v>6.5150462962962966E-2</v>
      </c>
      <c r="D27" t="str">
        <f>VLOOKUP(B27,Entrants!A$2:E181,2,FALSE)</f>
        <v>Derrick</v>
      </c>
      <c r="E27" t="str">
        <f>VLOOKUP(B27,Entrants!A$2:E181,3,FALSE)</f>
        <v>Anderson</v>
      </c>
      <c r="F27" t="str">
        <f>VLOOKUP(B27,Entrants!A$2:E181,4,FALSE)</f>
        <v>Dundee Road Runners AC</v>
      </c>
      <c r="G27" t="str">
        <f>VLOOKUP(B27,Entrants!A$2:E181,5,FALSE)</f>
        <v>M40</v>
      </c>
    </row>
    <row r="28" spans="1:7" x14ac:dyDescent="0.25">
      <c r="A28" s="2">
        <v>27</v>
      </c>
      <c r="B28" s="2">
        <v>24</v>
      </c>
      <c r="C28" s="3">
        <v>6.5729166666666672E-2</v>
      </c>
      <c r="D28" t="str">
        <f>VLOOKUP(B28,Entrants!A$2:E182,2,FALSE)</f>
        <v>Scott</v>
      </c>
      <c r="E28" t="str">
        <f>VLOOKUP(B28,Entrants!A$2:E182,3,FALSE)</f>
        <v>Affleck</v>
      </c>
      <c r="G28" t="str">
        <f>VLOOKUP(B28,Entrants!A$2:E182,5,FALSE)</f>
        <v>M Open</v>
      </c>
    </row>
    <row r="29" spans="1:7" x14ac:dyDescent="0.25">
      <c r="A29" s="2">
        <v>28</v>
      </c>
      <c r="B29" s="2">
        <v>115</v>
      </c>
      <c r="C29" s="3">
        <v>6.5833333333333341E-2</v>
      </c>
      <c r="D29" t="str">
        <f>VLOOKUP(B29,Entrants!A$2:E183,2,FALSE)</f>
        <v>Steven</v>
      </c>
      <c r="E29" t="str">
        <f>VLOOKUP(B29,Entrants!A$2:E183,3,FALSE)</f>
        <v>Morrison</v>
      </c>
      <c r="G29" t="str">
        <f>VLOOKUP(B29,Entrants!A$2:E183,5,FALSE)</f>
        <v>M50</v>
      </c>
    </row>
    <row r="30" spans="1:7" x14ac:dyDescent="0.25">
      <c r="A30" s="2">
        <v>29</v>
      </c>
      <c r="B30" s="2">
        <v>77</v>
      </c>
      <c r="C30" s="3">
        <v>6.598379629629629E-2</v>
      </c>
      <c r="D30" t="str">
        <f>VLOOKUP(B30,Entrants!A$2:E184,2,FALSE)</f>
        <v>Colm</v>
      </c>
      <c r="E30" t="str">
        <f>VLOOKUP(B30,Entrants!A$2:E184,3,FALSE)</f>
        <v>Allen</v>
      </c>
      <c r="G30" t="str">
        <f>VLOOKUP(B30,Entrants!A$2:E184,5,FALSE)</f>
        <v>M40</v>
      </c>
    </row>
    <row r="31" spans="1:7" x14ac:dyDescent="0.25">
      <c r="A31" s="2">
        <v>30</v>
      </c>
      <c r="B31" s="2">
        <v>144</v>
      </c>
      <c r="C31" s="3">
        <v>6.6307870370370378E-2</v>
      </c>
      <c r="D31" t="str">
        <f>VLOOKUP(B31,Entrants!A$2:E185,2,FALSE)</f>
        <v>Richard</v>
      </c>
      <c r="E31" t="str">
        <f>VLOOKUP(B31,Entrants!A$2:E185,3,FALSE)</f>
        <v>Grieve</v>
      </c>
      <c r="F31" t="str">
        <f>VLOOKUP(B31,Entrants!A$2:E185,4,FALSE)</f>
        <v>Dundee Road Runners AC</v>
      </c>
      <c r="G31" t="str">
        <f>VLOOKUP(B31,Entrants!A$2:E185,5,FALSE)</f>
        <v>M Open</v>
      </c>
    </row>
    <row r="32" spans="1:7" x14ac:dyDescent="0.25">
      <c r="A32" s="2">
        <v>31</v>
      </c>
      <c r="B32" s="2">
        <v>18</v>
      </c>
      <c r="C32" s="3">
        <v>6.6458333333333341E-2</v>
      </c>
      <c r="D32" t="str">
        <f>VLOOKUP(B32,Entrants!A$2:E186,2,FALSE)</f>
        <v>Billy</v>
      </c>
      <c r="E32" t="str">
        <f>VLOOKUP(B32,Entrants!A$2:E186,3,FALSE)</f>
        <v>Webster</v>
      </c>
      <c r="F32" t="str">
        <f>VLOOKUP(B32,Entrants!A$2:E186,4,FALSE)</f>
        <v>Kinross Road Runners</v>
      </c>
      <c r="G32" t="str">
        <f>VLOOKUP(B32,Entrants!A$2:E186,5,FALSE)</f>
        <v>M40</v>
      </c>
    </row>
    <row r="33" spans="1:7" x14ac:dyDescent="0.25">
      <c r="A33" s="2">
        <v>32</v>
      </c>
      <c r="B33" s="2">
        <v>86</v>
      </c>
      <c r="C33" s="3">
        <v>6.682870370370371E-2</v>
      </c>
      <c r="D33" t="str">
        <f>VLOOKUP(B33,Entrants!A$2:E187,2,FALSE)</f>
        <v>Robert</v>
      </c>
      <c r="E33" t="str">
        <f>VLOOKUP(B33,Entrants!A$2:E187,3,FALSE)</f>
        <v>West</v>
      </c>
      <c r="G33" t="str">
        <f>VLOOKUP(B33,Entrants!A$2:E187,5,FALSE)</f>
        <v>M40</v>
      </c>
    </row>
    <row r="34" spans="1:7" x14ac:dyDescent="0.25">
      <c r="A34" s="2">
        <v>33</v>
      </c>
      <c r="B34" s="2">
        <v>52</v>
      </c>
      <c r="C34" s="3">
        <v>6.6921296296296298E-2</v>
      </c>
      <c r="D34" t="str">
        <f>VLOOKUP(B34,Entrants!A$2:E188,2,FALSE)</f>
        <v>Lynne</v>
      </c>
      <c r="E34" t="str">
        <f>VLOOKUP(B34,Entrants!A$2:E188,3,FALSE)</f>
        <v>Stephen</v>
      </c>
      <c r="F34" t="str">
        <f>VLOOKUP(B34,Entrants!A$2:E188,4,FALSE)</f>
        <v>Fife Athletics Club</v>
      </c>
      <c r="G34" t="str">
        <f>VLOOKUP(B34,Entrants!A$2:E188,5,FALSE)</f>
        <v>F50</v>
      </c>
    </row>
    <row r="35" spans="1:7" x14ac:dyDescent="0.25">
      <c r="A35" s="2">
        <v>34</v>
      </c>
      <c r="B35" s="2">
        <v>32</v>
      </c>
      <c r="C35" s="3">
        <v>6.7083333333333328E-2</v>
      </c>
      <c r="D35" t="str">
        <f>VLOOKUP(B35,Entrants!A$2:E189,2,FALSE)</f>
        <v>Richard</v>
      </c>
      <c r="E35" t="str">
        <f>VLOOKUP(B35,Entrants!A$2:E189,3,FALSE)</f>
        <v>Ward</v>
      </c>
      <c r="F35" t="str">
        <f>VLOOKUP(B35,Entrants!A$2:E189,4,FALSE)</f>
        <v>Perth Road Runners</v>
      </c>
      <c r="G35" t="str">
        <f>VLOOKUP(B35,Entrants!A$2:E189,5,FALSE)</f>
        <v>M40</v>
      </c>
    </row>
    <row r="36" spans="1:7" x14ac:dyDescent="0.25">
      <c r="A36" s="2">
        <v>35</v>
      </c>
      <c r="B36" s="2">
        <v>108</v>
      </c>
      <c r="C36" s="3">
        <v>6.7314814814814813E-2</v>
      </c>
      <c r="D36" t="str">
        <f>VLOOKUP(B36,Entrants!A$2:E190,2,FALSE)</f>
        <v>Raymond</v>
      </c>
      <c r="E36" t="str">
        <f>VLOOKUP(B36,Entrants!A$2:E190,3,FALSE)</f>
        <v>Tully</v>
      </c>
      <c r="F36" t="str">
        <f>VLOOKUP(B36,Entrants!A$2:E190,4,FALSE)</f>
        <v>Dundee Hawkhill Harriers</v>
      </c>
      <c r="G36" t="str">
        <f>VLOOKUP(B36,Entrants!A$2:E190,5,FALSE)</f>
        <v>M40</v>
      </c>
    </row>
    <row r="37" spans="1:7" x14ac:dyDescent="0.25">
      <c r="A37" s="2">
        <v>36</v>
      </c>
      <c r="B37" s="2">
        <v>54</v>
      </c>
      <c r="C37" s="3">
        <v>6.7638888888888887E-2</v>
      </c>
      <c r="D37" t="str">
        <f>VLOOKUP(B37,Entrants!A$2:E191,2,FALSE)</f>
        <v>James</v>
      </c>
      <c r="E37" t="str">
        <f>VLOOKUP(B37,Entrants!A$2:E191,3,FALSE)</f>
        <v>Douglas</v>
      </c>
      <c r="G37" t="str">
        <f>VLOOKUP(B37,Entrants!A$2:E191,5,FALSE)</f>
        <v>M Open</v>
      </c>
    </row>
    <row r="38" spans="1:7" x14ac:dyDescent="0.25">
      <c r="A38" s="2">
        <v>37</v>
      </c>
      <c r="B38" s="2">
        <v>136</v>
      </c>
      <c r="C38" s="3">
        <v>6.7754629629629637E-2</v>
      </c>
      <c r="D38" t="str">
        <f>VLOOKUP(B38,Entrants!A$2:E192,2,FALSE)</f>
        <v>Zoey</v>
      </c>
      <c r="E38" t="str">
        <f>VLOOKUP(B38,Entrants!A$2:E192,3,FALSE)</f>
        <v>Johnston</v>
      </c>
      <c r="F38" t="str">
        <f>VLOOKUP(B38,Entrants!A$2:E192,4,FALSE)</f>
        <v>Falkland Trail Runners</v>
      </c>
      <c r="G38" t="str">
        <f>VLOOKUP(B38,Entrants!A$2:E192,5,FALSE)</f>
        <v>F40</v>
      </c>
    </row>
    <row r="39" spans="1:7" x14ac:dyDescent="0.25">
      <c r="A39" s="2">
        <v>38</v>
      </c>
      <c r="B39" s="2">
        <v>56</v>
      </c>
      <c r="C39" s="3">
        <v>6.8194444444444446E-2</v>
      </c>
      <c r="D39" t="str">
        <f>VLOOKUP(B39,Entrants!A$2:E193,2,FALSE)</f>
        <v>Michael</v>
      </c>
      <c r="E39" t="str">
        <f>VLOOKUP(B39,Entrants!A$2:E193,3,FALSE)</f>
        <v>Mitchell</v>
      </c>
      <c r="G39" t="str">
        <f>VLOOKUP(B39,Entrants!A$2:E193,5,FALSE)</f>
        <v>M40</v>
      </c>
    </row>
    <row r="40" spans="1:7" x14ac:dyDescent="0.25">
      <c r="A40" s="2">
        <v>39</v>
      </c>
      <c r="B40" s="2">
        <v>60</v>
      </c>
      <c r="C40" s="3">
        <v>6.8298611111111115E-2</v>
      </c>
      <c r="D40" t="str">
        <f>VLOOKUP(B40,Entrants!A$2:E194,2,FALSE)</f>
        <v>Mark</v>
      </c>
      <c r="E40" t="str">
        <f>VLOOKUP(B40,Entrants!A$2:E194,3,FALSE)</f>
        <v>Upward</v>
      </c>
      <c r="G40" t="str">
        <f>VLOOKUP(B40,Entrants!A$2:E194,5,FALSE)</f>
        <v>M50</v>
      </c>
    </row>
    <row r="41" spans="1:7" x14ac:dyDescent="0.25">
      <c r="A41" s="2">
        <v>40</v>
      </c>
      <c r="B41" s="2">
        <v>63</v>
      </c>
      <c r="C41" s="3">
        <v>6.8333333333333343E-2</v>
      </c>
      <c r="D41" t="str">
        <f>VLOOKUP(B41,Entrants!A$2:E195,2,FALSE)</f>
        <v>Gordon</v>
      </c>
      <c r="E41" t="str">
        <f>VLOOKUP(B41,Entrants!A$2:E195,3,FALSE)</f>
        <v>Mackay</v>
      </c>
      <c r="G41" t="str">
        <f>VLOOKUP(B41,Entrants!A$2:E195,5,FALSE)</f>
        <v>M Open</v>
      </c>
    </row>
    <row r="42" spans="1:7" x14ac:dyDescent="0.25">
      <c r="A42" s="2">
        <v>41</v>
      </c>
      <c r="B42" s="2">
        <v>62</v>
      </c>
      <c r="C42" s="3">
        <v>6.5601851851851856E-2</v>
      </c>
      <c r="D42" t="str">
        <f>VLOOKUP(B42,Entrants!A$2:E196,2,FALSE)</f>
        <v>Paul</v>
      </c>
      <c r="E42" t="str">
        <f>VLOOKUP(B42,Entrants!A$2:E196,3,FALSE)</f>
        <v>Fyffe</v>
      </c>
      <c r="G42" t="str">
        <f>VLOOKUP(B42,Entrants!A$2:E196,5,FALSE)</f>
        <v>M40</v>
      </c>
    </row>
    <row r="43" spans="1:7" x14ac:dyDescent="0.25">
      <c r="A43" s="2">
        <v>42</v>
      </c>
      <c r="B43" s="2">
        <v>92</v>
      </c>
      <c r="C43" s="3">
        <v>6.8993055555555557E-2</v>
      </c>
      <c r="D43" t="str">
        <f>VLOOKUP(B43,Entrants!A$2:E197,2,FALSE)</f>
        <v>Hugh</v>
      </c>
      <c r="E43" t="str">
        <f>VLOOKUP(B43,Entrants!A$2:E197,3,FALSE)</f>
        <v>Killen</v>
      </c>
      <c r="F43" t="str">
        <f>VLOOKUP(B43,Entrants!A$2:E197,4,FALSE)</f>
        <v>Loughinisland Monsters</v>
      </c>
      <c r="G43" t="str">
        <f>VLOOKUP(B43,Entrants!A$2:E197,5,FALSE)</f>
        <v>M40</v>
      </c>
    </row>
    <row r="44" spans="1:7" x14ac:dyDescent="0.25">
      <c r="A44" s="2">
        <v>43</v>
      </c>
      <c r="B44" s="2">
        <v>138</v>
      </c>
      <c r="C44" s="3">
        <v>6.9155092592592601E-2</v>
      </c>
      <c r="D44" t="str">
        <f>VLOOKUP(B44,Entrants!A$2:E198,2,FALSE)</f>
        <v>Carlos</v>
      </c>
      <c r="E44" t="str">
        <f>VLOOKUP(B44,Entrants!A$2:E198,3,FALSE)</f>
        <v>Campos</v>
      </c>
      <c r="F44" t="str">
        <f>VLOOKUP(B44,Entrants!A$2:E198,4,FALSE)</f>
        <v>Strathclyde University Harriers</v>
      </c>
      <c r="G44" t="str">
        <f>VLOOKUP(B44,Entrants!A$2:E198,5,FALSE)</f>
        <v>M Open</v>
      </c>
    </row>
    <row r="45" spans="1:7" x14ac:dyDescent="0.25">
      <c r="A45" s="2">
        <v>44</v>
      </c>
      <c r="B45" s="2">
        <v>128</v>
      </c>
      <c r="C45" s="3">
        <v>6.9282407407407418E-2</v>
      </c>
      <c r="D45" t="str">
        <f>VLOOKUP(B45,Entrants!A$2:E199,2,FALSE)</f>
        <v>Andy</v>
      </c>
      <c r="E45" t="str">
        <f>VLOOKUP(B45,Entrants!A$2:E199,3,FALSE)</f>
        <v>Milne</v>
      </c>
      <c r="F45" t="str">
        <f>VLOOKUP(B45,Entrants!A$2:E199,4,FALSE)</f>
        <v>Glenrothes Triathlon Club</v>
      </c>
      <c r="G45" t="str">
        <f>VLOOKUP(B45,Entrants!A$2:E199,5,FALSE)</f>
        <v>M40</v>
      </c>
    </row>
    <row r="46" spans="1:7" x14ac:dyDescent="0.25">
      <c r="A46" s="2">
        <v>45</v>
      </c>
      <c r="B46" s="2">
        <v>21</v>
      </c>
      <c r="C46" s="3">
        <v>6.986111111111111E-2</v>
      </c>
      <c r="D46" t="str">
        <f>VLOOKUP(B46,Entrants!A$2:E200,2,FALSE)</f>
        <v>Phil</v>
      </c>
      <c r="E46" t="str">
        <f>VLOOKUP(B46,Entrants!A$2:E200,3,FALSE)</f>
        <v>Forte</v>
      </c>
      <c r="F46" t="str">
        <f>VLOOKUP(B46,Entrants!A$2:E200,4,FALSE)</f>
        <v>Dundee Hawkhill Harriers</v>
      </c>
      <c r="G46" t="str">
        <f>VLOOKUP(B46,Entrants!A$2:E200,5,FALSE)</f>
        <v>M60</v>
      </c>
    </row>
    <row r="47" spans="1:7" x14ac:dyDescent="0.25">
      <c r="A47" s="2">
        <v>46</v>
      </c>
      <c r="B47" s="2">
        <v>6</v>
      </c>
      <c r="C47" s="3">
        <v>7.0706018518518529E-2</v>
      </c>
      <c r="D47" t="str">
        <f>VLOOKUP(B47,Entrants!A$2:E201,2,FALSE)</f>
        <v>Isobel</v>
      </c>
      <c r="E47" t="str">
        <f>VLOOKUP(B47,Entrants!A$2:E201,3,FALSE)</f>
        <v>Burnett</v>
      </c>
      <c r="F47" t="str">
        <f>VLOOKUP(B47,Entrants!A$2:E201,4,FALSE)</f>
        <v>Carnegie Harriers</v>
      </c>
      <c r="G47" t="str">
        <f>VLOOKUP(B47,Entrants!A$2:E201,5,FALSE)</f>
        <v>F50</v>
      </c>
    </row>
    <row r="48" spans="1:7" x14ac:dyDescent="0.25">
      <c r="A48" s="2">
        <v>47</v>
      </c>
      <c r="B48" s="2">
        <v>141</v>
      </c>
      <c r="C48" s="3">
        <v>7.0740740740740743E-2</v>
      </c>
      <c r="D48" t="str">
        <f>VLOOKUP(B48,Entrants!A$2:E202,2,FALSE)</f>
        <v>Mitch</v>
      </c>
      <c r="E48" t="str">
        <f>VLOOKUP(B48,Entrants!A$2:E202,3,FALSE)</f>
        <v>McCreadie</v>
      </c>
      <c r="F48" t="str">
        <f>VLOOKUP(B48,Entrants!A$2:E202,4,FALSE)</f>
        <v>Fife Athletic Club</v>
      </c>
      <c r="G48" t="str">
        <f>VLOOKUP(B48,Entrants!A$2:E202,5,FALSE)</f>
        <v>M60</v>
      </c>
    </row>
    <row r="49" spans="1:7" x14ac:dyDescent="0.25">
      <c r="A49" s="2">
        <v>48</v>
      </c>
      <c r="B49" s="2">
        <v>28</v>
      </c>
      <c r="C49" s="3">
        <v>7.0856481481481479E-2</v>
      </c>
      <c r="D49" t="str">
        <f>VLOOKUP(B49,Entrants!A$2:E203,2,FALSE)</f>
        <v>Stewart</v>
      </c>
      <c r="E49" t="str">
        <f>VLOOKUP(B49,Entrants!A$2:E203,3,FALSE)</f>
        <v>Reid</v>
      </c>
      <c r="F49" t="str">
        <f>VLOOKUP(B49,Entrants!A$2:E203,4,FALSE)</f>
        <v>Perth Road Runners</v>
      </c>
      <c r="G49" t="str">
        <f>VLOOKUP(B49,Entrants!A$2:E203,5,FALSE)</f>
        <v>M Open</v>
      </c>
    </row>
    <row r="50" spans="1:7" x14ac:dyDescent="0.25">
      <c r="A50" s="2">
        <v>49</v>
      </c>
      <c r="B50" s="2">
        <v>122</v>
      </c>
      <c r="C50" s="3">
        <v>7.1215277777777766E-2</v>
      </c>
      <c r="D50" t="str">
        <f>VLOOKUP(B50,Entrants!A$2:E204,2,FALSE)</f>
        <v>Stephen</v>
      </c>
      <c r="E50" t="str">
        <f>VLOOKUP(B50,Entrants!A$2:E204,3,FALSE)</f>
        <v>Ferguson</v>
      </c>
      <c r="F50" t="str">
        <f>VLOOKUP(B50,Entrants!A$2:E204,4,FALSE)</f>
        <v>Perth Road Runners</v>
      </c>
      <c r="G50" t="str">
        <f>VLOOKUP(B50,Entrants!A$2:E204,5,FALSE)</f>
        <v>M60</v>
      </c>
    </row>
    <row r="51" spans="1:7" x14ac:dyDescent="0.25">
      <c r="A51" s="2">
        <v>50</v>
      </c>
      <c r="B51" s="2">
        <v>49</v>
      </c>
      <c r="C51" s="3">
        <v>7.1412037037037038E-2</v>
      </c>
      <c r="D51" t="str">
        <f>VLOOKUP(B51,Entrants!A$2:E205,2,FALSE)</f>
        <v>Sonjia</v>
      </c>
      <c r="E51" t="str">
        <f>VLOOKUP(B51,Entrants!A$2:E205,3,FALSE)</f>
        <v>Crow</v>
      </c>
      <c r="F51" t="str">
        <f>VLOOKUP(B51,Entrants!A$2:E205,4,FALSE)</f>
        <v>Perth Road Runners</v>
      </c>
      <c r="G51" t="str">
        <f>VLOOKUP(B51,Entrants!A$2:E205,5,FALSE)</f>
        <v>F Open</v>
      </c>
    </row>
    <row r="52" spans="1:7" x14ac:dyDescent="0.25">
      <c r="A52" s="2">
        <v>51</v>
      </c>
      <c r="B52" s="2">
        <v>2</v>
      </c>
      <c r="C52" s="3">
        <v>7.1782407407407406E-2</v>
      </c>
      <c r="D52" t="str">
        <f>VLOOKUP(B52,Entrants!A$2:E206,2,FALSE)</f>
        <v>Martin</v>
      </c>
      <c r="E52" t="str">
        <f>VLOOKUP(B52,Entrants!A$2:E206,3,FALSE)</f>
        <v>Hill</v>
      </c>
      <c r="F52" t="str">
        <f>VLOOKUP(B52,Entrants!A$2:E206,4,FALSE)</f>
        <v>Kinross Road Runners</v>
      </c>
      <c r="G52" t="str">
        <f>VLOOKUP(B52,Entrants!A$2:E206,5,FALSE)</f>
        <v>M Open</v>
      </c>
    </row>
    <row r="53" spans="1:7" x14ac:dyDescent="0.25">
      <c r="A53" s="2">
        <v>52</v>
      </c>
      <c r="B53" s="2">
        <v>79</v>
      </c>
      <c r="C53" s="3">
        <v>7.2337962962962965E-2</v>
      </c>
      <c r="D53" t="str">
        <f>VLOOKUP(B53,Entrants!A$2:E207,2,FALSE)</f>
        <v>Sandy</v>
      </c>
      <c r="E53" t="str">
        <f>VLOOKUP(B53,Entrants!A$2:E207,3,FALSE)</f>
        <v>Freck</v>
      </c>
      <c r="G53" t="str">
        <f>VLOOKUP(B53,Entrants!A$2:E207,5,FALSE)</f>
        <v>M Open</v>
      </c>
    </row>
    <row r="54" spans="1:7" x14ac:dyDescent="0.25">
      <c r="A54" s="2">
        <v>53</v>
      </c>
      <c r="B54" s="2">
        <v>89</v>
      </c>
      <c r="C54" s="3">
        <v>7.2372685185185193E-2</v>
      </c>
      <c r="D54" t="str">
        <f>VLOOKUP(B54,Entrants!A$2:E208,2,FALSE)</f>
        <v>Kevin</v>
      </c>
      <c r="E54" t="str">
        <f>VLOOKUP(B54,Entrants!A$2:E208,3,FALSE)</f>
        <v>Duff</v>
      </c>
      <c r="G54" t="str">
        <f>VLOOKUP(B54,Entrants!A$2:E208,5,FALSE)</f>
        <v>M Open</v>
      </c>
    </row>
    <row r="55" spans="1:7" x14ac:dyDescent="0.25">
      <c r="A55" s="2">
        <v>54</v>
      </c>
      <c r="B55" s="2">
        <v>105</v>
      </c>
      <c r="C55" s="3">
        <v>7.2476851851851862E-2</v>
      </c>
      <c r="D55" t="str">
        <f>VLOOKUP(B55,Entrants!A$2:E209,2,FALSE)</f>
        <v>Stuart</v>
      </c>
      <c r="E55" t="str">
        <f>VLOOKUP(B55,Entrants!A$2:E209,3,FALSE)</f>
        <v>Fraser</v>
      </c>
      <c r="F55" t="str">
        <f>VLOOKUP(B55,Entrants!A$2:E209,4,FALSE)</f>
        <v>Perth Road Runners</v>
      </c>
      <c r="G55" t="str">
        <f>VLOOKUP(B55,Entrants!A$2:E209,5,FALSE)</f>
        <v>M Open</v>
      </c>
    </row>
    <row r="56" spans="1:7" x14ac:dyDescent="0.25">
      <c r="A56" s="2">
        <v>55</v>
      </c>
      <c r="B56" s="2">
        <v>81</v>
      </c>
      <c r="C56" s="3">
        <v>7.2581018518518517E-2</v>
      </c>
      <c r="D56" t="str">
        <f>VLOOKUP(B56,Entrants!A$2:E210,2,FALSE)</f>
        <v>Simon</v>
      </c>
      <c r="E56" t="str">
        <f>VLOOKUP(B56,Entrants!A$2:E210,3,FALSE)</f>
        <v>Grieshaber</v>
      </c>
      <c r="F56" t="str">
        <f>VLOOKUP(B56,Entrants!A$2:E210,4,FALSE)</f>
        <v>Perth Road Runners</v>
      </c>
      <c r="G56" t="str">
        <f>VLOOKUP(B56,Entrants!A$2:E210,5,FALSE)</f>
        <v>M40</v>
      </c>
    </row>
    <row r="57" spans="1:7" x14ac:dyDescent="0.25">
      <c r="A57" s="2">
        <v>56</v>
      </c>
      <c r="B57" s="2">
        <v>93</v>
      </c>
      <c r="C57" s="3">
        <v>7.3333333333333334E-2</v>
      </c>
      <c r="D57" t="str">
        <f>VLOOKUP(B57,Entrants!A$2:E211,2,FALSE)</f>
        <v>Angela</v>
      </c>
      <c r="E57" t="str">
        <f>VLOOKUP(B57,Entrants!A$2:E211,3,FALSE)</f>
        <v>Martin</v>
      </c>
      <c r="G57" t="str">
        <f>VLOOKUP(B57,Entrants!A$2:E211,5,FALSE)</f>
        <v>F50</v>
      </c>
    </row>
    <row r="58" spans="1:7" x14ac:dyDescent="0.25">
      <c r="A58" s="2">
        <v>57</v>
      </c>
      <c r="B58" s="2">
        <v>104</v>
      </c>
      <c r="C58" s="3">
        <v>7.363425925925926E-2</v>
      </c>
      <c r="D58" t="str">
        <f>VLOOKUP(B58,Entrants!A$2:E212,2,FALSE)</f>
        <v>Gail</v>
      </c>
      <c r="E58" t="str">
        <f>VLOOKUP(B58,Entrants!A$2:E212,3,FALSE)</f>
        <v>Murdoch</v>
      </c>
      <c r="F58" t="str">
        <f>VLOOKUP(B58,Entrants!A$2:E212,4,FALSE)</f>
        <v>Carnegie Harriers</v>
      </c>
      <c r="G58" t="str">
        <f>VLOOKUP(B58,Entrants!A$2:E212,5,FALSE)</f>
        <v>F50</v>
      </c>
    </row>
    <row r="59" spans="1:7" x14ac:dyDescent="0.25">
      <c r="A59" s="2">
        <v>58</v>
      </c>
      <c r="B59" s="2">
        <v>55</v>
      </c>
      <c r="C59" s="3">
        <v>7.4224537037037033E-2</v>
      </c>
      <c r="D59" t="str">
        <f>VLOOKUP(B59,Entrants!A$2:E213,2,FALSE)</f>
        <v>Rashmi</v>
      </c>
      <c r="E59" t="str">
        <f>VLOOKUP(B59,Entrants!A$2:E213,3,FALSE)</f>
        <v>Shah</v>
      </c>
      <c r="F59" t="str">
        <f>VLOOKUP(B59,Entrants!A$2:E213,4,FALSE)</f>
        <v>Kinross Road Runners</v>
      </c>
      <c r="G59" t="str">
        <f>VLOOKUP(B59,Entrants!A$2:E213,5,FALSE)</f>
        <v>M40</v>
      </c>
    </row>
    <row r="60" spans="1:7" x14ac:dyDescent="0.25">
      <c r="A60" s="2">
        <v>59</v>
      </c>
      <c r="B60" s="2">
        <v>85</v>
      </c>
      <c r="C60" s="3">
        <v>7.4710648148148151E-2</v>
      </c>
      <c r="D60" t="str">
        <f>VLOOKUP(B60,Entrants!A$2:E214,2,FALSE)</f>
        <v>Phil</v>
      </c>
      <c r="E60" t="str">
        <f>VLOOKUP(B60,Entrants!A$2:E214,3,FALSE)</f>
        <v>Cordiner</v>
      </c>
      <c r="G60" t="str">
        <f>VLOOKUP(B60,Entrants!A$2:E214,5,FALSE)</f>
        <v>M40</v>
      </c>
    </row>
    <row r="61" spans="1:7" x14ac:dyDescent="0.25">
      <c r="A61" s="2">
        <v>60</v>
      </c>
      <c r="B61" s="2">
        <v>75</v>
      </c>
      <c r="C61" s="3">
        <v>7.5057870370370372E-2</v>
      </c>
      <c r="D61" t="str">
        <f>VLOOKUP(B61,Entrants!A$2:E215,2,FALSE)</f>
        <v>Darren</v>
      </c>
      <c r="E61" t="str">
        <f>VLOOKUP(B61,Entrants!A$2:E215,3,FALSE)</f>
        <v>Smith</v>
      </c>
      <c r="G61" t="str">
        <f>VLOOKUP(B61,Entrants!A$2:E215,5,FALSE)</f>
        <v>M Open</v>
      </c>
    </row>
    <row r="62" spans="1:7" x14ac:dyDescent="0.25">
      <c r="A62" s="2">
        <v>61</v>
      </c>
      <c r="B62" s="2">
        <v>94</v>
      </c>
      <c r="C62" s="3">
        <v>7.5277777777777777E-2</v>
      </c>
      <c r="D62" t="str">
        <f>VLOOKUP(B62,Entrants!A$2:E216,2,FALSE)</f>
        <v>Michael</v>
      </c>
      <c r="E62" t="str">
        <f>VLOOKUP(B62,Entrants!A$2:E216,3,FALSE)</f>
        <v>Miller</v>
      </c>
      <c r="G62" t="str">
        <f>VLOOKUP(B62,Entrants!A$2:E216,5,FALSE)</f>
        <v>M50</v>
      </c>
    </row>
    <row r="63" spans="1:7" x14ac:dyDescent="0.25">
      <c r="A63" s="2">
        <v>62</v>
      </c>
      <c r="B63" s="2">
        <v>134</v>
      </c>
      <c r="C63" s="3">
        <v>7.5752314814814814E-2</v>
      </c>
      <c r="D63" t="str">
        <f>VLOOKUP(B63,Entrants!A$2:E217,2,FALSE)</f>
        <v>David</v>
      </c>
      <c r="E63" t="str">
        <f>VLOOKUP(B63,Entrants!A$2:E217,3,FALSE)</f>
        <v>Strachan</v>
      </c>
      <c r="G63" t="str">
        <f>VLOOKUP(B63,Entrants!A$2:E217,5,FALSE)</f>
        <v>M40</v>
      </c>
    </row>
    <row r="64" spans="1:7" x14ac:dyDescent="0.25">
      <c r="A64" s="2">
        <v>63</v>
      </c>
      <c r="B64" s="2">
        <v>101</v>
      </c>
      <c r="C64" s="3">
        <v>7.6122685185185182E-2</v>
      </c>
      <c r="D64" t="str">
        <f>VLOOKUP(B64,Entrants!A$2:E218,2,FALSE)</f>
        <v>Stewart</v>
      </c>
      <c r="E64" t="str">
        <f>VLOOKUP(B64,Entrants!A$2:E218,3,FALSE)</f>
        <v>Dallas</v>
      </c>
      <c r="F64" t="str">
        <f>VLOOKUP(B64,Entrants!A$2:E218,4,FALSE)</f>
        <v>Perth Road Runners</v>
      </c>
      <c r="G64" t="str">
        <f>VLOOKUP(B64,Entrants!A$2:E218,5,FALSE)</f>
        <v>M Open</v>
      </c>
    </row>
    <row r="65" spans="1:7" x14ac:dyDescent="0.25">
      <c r="A65" s="2">
        <v>64</v>
      </c>
      <c r="B65" s="2">
        <v>113</v>
      </c>
      <c r="C65" s="3">
        <v>7.6354166666666667E-2</v>
      </c>
      <c r="D65" t="str">
        <f>VLOOKUP(B65,Entrants!A$2:E219,2,FALSE)</f>
        <v>Ian</v>
      </c>
      <c r="E65" t="str">
        <f>VLOOKUP(B65,Entrants!A$2:E219,3,FALSE)</f>
        <v>Birch</v>
      </c>
      <c r="G65" t="str">
        <f>VLOOKUP(B65,Entrants!A$2:E219,5,FALSE)</f>
        <v>M40</v>
      </c>
    </row>
    <row r="66" spans="1:7" x14ac:dyDescent="0.25">
      <c r="A66" s="2">
        <v>65</v>
      </c>
      <c r="B66" s="2">
        <v>76</v>
      </c>
      <c r="C66" s="3">
        <v>7.6539351851851858E-2</v>
      </c>
      <c r="D66" t="str">
        <f>VLOOKUP(B66,Entrants!A$2:E220,2,FALSE)</f>
        <v>Stuart</v>
      </c>
      <c r="E66" t="str">
        <f>VLOOKUP(B66,Entrants!A$2:E220,3,FALSE)</f>
        <v>Cull</v>
      </c>
      <c r="G66" t="str">
        <f>VLOOKUP(B66,Entrants!A$2:E220,5,FALSE)</f>
        <v>M Open</v>
      </c>
    </row>
    <row r="67" spans="1:7" x14ac:dyDescent="0.25">
      <c r="A67" s="2">
        <v>66</v>
      </c>
      <c r="B67" s="2">
        <v>123</v>
      </c>
      <c r="C67" s="3">
        <v>7.6817129629629624E-2</v>
      </c>
      <c r="D67" t="str">
        <f>VLOOKUP(B67,Entrants!A$2:E221,2,FALSE)</f>
        <v>Hugh</v>
      </c>
      <c r="E67" t="str">
        <f>VLOOKUP(B67,Entrants!A$2:E221,3,FALSE)</f>
        <v>Kerr</v>
      </c>
      <c r="G67" t="str">
        <f>VLOOKUP(B67,Entrants!A$2:E221,5,FALSE)</f>
        <v>M50</v>
      </c>
    </row>
    <row r="68" spans="1:7" x14ac:dyDescent="0.25">
      <c r="A68" s="2">
        <v>67</v>
      </c>
      <c r="B68" s="2">
        <v>103</v>
      </c>
      <c r="C68" s="3">
        <v>7.706018518518519E-2</v>
      </c>
      <c r="D68" t="str">
        <f>VLOOKUP(B68,Entrants!A$2:E222,2,FALSE)</f>
        <v>Colin</v>
      </c>
      <c r="E68" t="str">
        <f>VLOOKUP(B68,Entrants!A$2:E222,3,FALSE)</f>
        <v>Moffat</v>
      </c>
      <c r="G68" t="str">
        <f>VLOOKUP(B68,Entrants!A$2:E222,5,FALSE)</f>
        <v>M Open</v>
      </c>
    </row>
    <row r="69" spans="1:7" x14ac:dyDescent="0.25">
      <c r="A69" s="2">
        <v>68</v>
      </c>
      <c r="B69" s="2">
        <v>130</v>
      </c>
      <c r="C69" s="3">
        <v>7.7476851851851852E-2</v>
      </c>
      <c r="D69" t="str">
        <f>VLOOKUP(B69,Entrants!A$2:E223,2,FALSE)</f>
        <v>Tony</v>
      </c>
      <c r="E69" t="str">
        <f>VLOOKUP(B69,Entrants!A$2:E223,3,FALSE)</f>
        <v>Gallagher</v>
      </c>
      <c r="F69" t="str">
        <f>VLOOKUP(B69,Entrants!A$2:E223,4,FALSE)</f>
        <v>Falkland Trail Runners</v>
      </c>
      <c r="G69" t="str">
        <f>VLOOKUP(B69,Entrants!A$2:E223,5,FALSE)</f>
        <v>M50</v>
      </c>
    </row>
    <row r="70" spans="1:7" x14ac:dyDescent="0.25">
      <c r="A70" s="2">
        <v>69</v>
      </c>
      <c r="B70" s="2">
        <v>57</v>
      </c>
      <c r="C70" s="3">
        <v>7.7858796296296287E-2</v>
      </c>
      <c r="D70" t="str">
        <f>VLOOKUP(B70,Entrants!A$2:E224,2,FALSE)</f>
        <v>Carrie</v>
      </c>
      <c r="E70" t="str">
        <f>VLOOKUP(B70,Entrants!A$2:E224,3,FALSE)</f>
        <v>Fox</v>
      </c>
      <c r="F70" t="str">
        <f>VLOOKUP(B70,Entrants!A$2:E224,4,FALSE)</f>
        <v>Fife Athletic Club</v>
      </c>
      <c r="G70" t="str">
        <f>VLOOKUP(B70,Entrants!A$2:E224,5,FALSE)</f>
        <v>F40</v>
      </c>
    </row>
    <row r="71" spans="1:7" x14ac:dyDescent="0.25">
      <c r="A71" s="2">
        <v>70</v>
      </c>
      <c r="B71" s="2">
        <v>41</v>
      </c>
      <c r="C71" s="3">
        <v>7.8009259259259264E-2</v>
      </c>
      <c r="D71" t="str">
        <f>VLOOKUP(B71,Entrants!A$2:E225,2,FALSE)</f>
        <v>David</v>
      </c>
      <c r="E71" t="str">
        <f>VLOOKUP(B71,Entrants!A$2:E225,3,FALSE)</f>
        <v>Dunleavey</v>
      </c>
      <c r="F71" t="str">
        <f>VLOOKUP(B71,Entrants!A$2:E225,4,FALSE)</f>
        <v>Dundee Road Runners AC</v>
      </c>
      <c r="G71" t="str">
        <f>VLOOKUP(B71,Entrants!A$2:E225,5,FALSE)</f>
        <v>M50</v>
      </c>
    </row>
    <row r="72" spans="1:7" x14ac:dyDescent="0.25">
      <c r="A72" s="2">
        <v>71</v>
      </c>
      <c r="B72" s="2">
        <v>31</v>
      </c>
      <c r="C72" s="3">
        <v>7.8113425925925919E-2</v>
      </c>
      <c r="D72" t="str">
        <f>VLOOKUP(B72,Entrants!A$2:E226,2,FALSE)</f>
        <v>Susanne</v>
      </c>
      <c r="E72" t="str">
        <f>VLOOKUP(B72,Entrants!A$2:E226,3,FALSE)</f>
        <v>Lumsden</v>
      </c>
      <c r="F72" t="str">
        <f>VLOOKUP(B72,Entrants!A$2:E226,4,FALSE)</f>
        <v>Falkland Trail Runners</v>
      </c>
      <c r="G72" t="str">
        <f>VLOOKUP(B72,Entrants!A$2:E226,5,FALSE)</f>
        <v>F40</v>
      </c>
    </row>
    <row r="73" spans="1:7" x14ac:dyDescent="0.25">
      <c r="A73" s="2">
        <v>72</v>
      </c>
      <c r="B73" s="2">
        <v>71</v>
      </c>
      <c r="C73" s="3">
        <v>7.8240740740740736E-2</v>
      </c>
      <c r="D73" t="str">
        <f>VLOOKUP(B73,Entrants!A$2:E227,2,FALSE)</f>
        <v>Bob</v>
      </c>
      <c r="E73" t="str">
        <f>VLOOKUP(B73,Entrants!A$2:E227,3,FALSE)</f>
        <v>Brown</v>
      </c>
      <c r="F73" t="str">
        <f>VLOOKUP(B73,Entrants!A$2:E227,4,FALSE)</f>
        <v>Perth Road Runners</v>
      </c>
      <c r="G73" t="str">
        <f>VLOOKUP(B73,Entrants!A$2:E227,5,FALSE)</f>
        <v>M70</v>
      </c>
    </row>
    <row r="74" spans="1:7" x14ac:dyDescent="0.25">
      <c r="A74" s="2">
        <v>73</v>
      </c>
      <c r="B74" s="2">
        <v>67</v>
      </c>
      <c r="C74" s="3">
        <v>7.8252314814814816E-2</v>
      </c>
      <c r="D74" t="str">
        <f>VLOOKUP(B74,Entrants!A$2:E228,2,FALSE)</f>
        <v>John</v>
      </c>
      <c r="E74" t="str">
        <f>VLOOKUP(B74,Entrants!A$2:E228,3,FALSE)</f>
        <v>Inglis</v>
      </c>
      <c r="G74" t="str">
        <f>VLOOKUP(B74,Entrants!A$2:E228,5,FALSE)</f>
        <v>M Open</v>
      </c>
    </row>
    <row r="75" spans="1:7" x14ac:dyDescent="0.25">
      <c r="A75" s="2">
        <v>74</v>
      </c>
      <c r="B75" s="2">
        <v>90</v>
      </c>
      <c r="C75" s="3">
        <v>7.8923611111111111E-2</v>
      </c>
      <c r="D75" t="str">
        <f>VLOOKUP(B75,Entrants!A$2:E229,2,FALSE)</f>
        <v>Andrew</v>
      </c>
      <c r="E75" t="str">
        <f>VLOOKUP(B75,Entrants!A$2:E229,3,FALSE)</f>
        <v>Tennant</v>
      </c>
      <c r="G75" t="str">
        <f>VLOOKUP(B75,Entrants!A$2:E229,5,FALSE)</f>
        <v>M Open</v>
      </c>
    </row>
    <row r="76" spans="1:7" x14ac:dyDescent="0.25">
      <c r="A76" s="2">
        <v>75</v>
      </c>
      <c r="B76" s="2">
        <v>58</v>
      </c>
      <c r="C76" s="3">
        <v>7.9212962962962971E-2</v>
      </c>
      <c r="D76" t="str">
        <f>VLOOKUP(B76,Entrants!A$2:E230,2,FALSE)</f>
        <v>Shelagh</v>
      </c>
      <c r="E76" t="str">
        <f>VLOOKUP(B76,Entrants!A$2:E230,3,FALSE)</f>
        <v>Davidson</v>
      </c>
      <c r="F76" t="str">
        <f>VLOOKUP(B76,Entrants!A$2:E230,4,FALSE)</f>
        <v>Beacon Runners</v>
      </c>
      <c r="G76" t="str">
        <f>VLOOKUP(B76,Entrants!A$2:E230,5,FALSE)</f>
        <v>F40</v>
      </c>
    </row>
    <row r="77" spans="1:7" x14ac:dyDescent="0.25">
      <c r="A77" s="2">
        <v>76</v>
      </c>
      <c r="B77" s="2">
        <v>121</v>
      </c>
      <c r="C77" s="3">
        <v>7.9236111111111118E-2</v>
      </c>
      <c r="D77" t="str">
        <f>VLOOKUP(B77,Entrants!A$2:E231,2,FALSE)</f>
        <v>Katy</v>
      </c>
      <c r="E77" t="str">
        <f>VLOOKUP(B77,Entrants!A$2:E231,3,FALSE)</f>
        <v>McBride</v>
      </c>
      <c r="F77" t="str">
        <f>VLOOKUP(B77,Entrants!A$2:E231,4,FALSE)</f>
        <v>Kinross Road Runners</v>
      </c>
      <c r="G77" t="str">
        <f>VLOOKUP(B77,Entrants!A$2:E231,5,FALSE)</f>
        <v>F40</v>
      </c>
    </row>
    <row r="78" spans="1:7" x14ac:dyDescent="0.25">
      <c r="A78" s="2">
        <v>77</v>
      </c>
      <c r="B78" s="2">
        <v>116</v>
      </c>
      <c r="C78" s="3">
        <v>7.9270833333333332E-2</v>
      </c>
      <c r="D78" t="str">
        <f>VLOOKUP(B78,Entrants!A$2:E232,2,FALSE)</f>
        <v>Iain</v>
      </c>
      <c r="E78" t="str">
        <f>VLOOKUP(B78,Entrants!A$2:E232,3,FALSE)</f>
        <v>Taylor</v>
      </c>
      <c r="G78" t="str">
        <f>VLOOKUP(B78,Entrants!A$2:E232,5,FALSE)</f>
        <v>M40</v>
      </c>
    </row>
    <row r="79" spans="1:7" x14ac:dyDescent="0.25">
      <c r="A79" s="2">
        <v>78</v>
      </c>
      <c r="B79" s="2">
        <v>98</v>
      </c>
      <c r="C79" s="3">
        <v>7.9363425925925921E-2</v>
      </c>
      <c r="D79" t="str">
        <f>VLOOKUP(B79,Entrants!A$2:E233,2,FALSE)</f>
        <v>Ben</v>
      </c>
      <c r="E79" t="str">
        <f>VLOOKUP(B79,Entrants!A$2:E233,3,FALSE)</f>
        <v>Rooney</v>
      </c>
      <c r="G79" t="str">
        <f>VLOOKUP(B79,Entrants!A$2:E233,5,FALSE)</f>
        <v>M60</v>
      </c>
    </row>
    <row r="80" spans="1:7" x14ac:dyDescent="0.25">
      <c r="A80" s="2">
        <v>79</v>
      </c>
      <c r="B80" s="2">
        <v>74</v>
      </c>
      <c r="C80" s="3">
        <v>7.9780092592592597E-2</v>
      </c>
      <c r="D80" t="str">
        <f>VLOOKUP(B80,Entrants!A$2:E234,2,FALSE)</f>
        <v>David</v>
      </c>
      <c r="E80" t="str">
        <f>VLOOKUP(B80,Entrants!A$2:E234,3,FALSE)</f>
        <v>McCulloch</v>
      </c>
      <c r="F80" t="str">
        <f>VLOOKUP(B80,Entrants!A$2:E234,4,FALSE)</f>
        <v>Falkland Trail Runners</v>
      </c>
      <c r="G80" t="str">
        <f>VLOOKUP(B80,Entrants!A$2:E234,5,FALSE)</f>
        <v>M Open</v>
      </c>
    </row>
    <row r="81" spans="1:7" x14ac:dyDescent="0.25">
      <c r="A81" s="2">
        <v>80</v>
      </c>
      <c r="B81" s="2">
        <v>25</v>
      </c>
      <c r="C81" s="3">
        <v>8.037037037037037E-2</v>
      </c>
      <c r="D81" t="str">
        <f>VLOOKUP(B81,Entrants!A$2:E235,2,FALSE)</f>
        <v>Heledd</v>
      </c>
      <c r="E81" t="str">
        <f>VLOOKUP(B81,Entrants!A$2:E235,3,FALSE)</f>
        <v>Rheinallt</v>
      </c>
      <c r="F81" t="str">
        <f>VLOOKUP(B81,Entrants!A$2:E235,4,FALSE)</f>
        <v>Perth Road Runners</v>
      </c>
      <c r="G81" t="str">
        <f>VLOOKUP(B81,Entrants!A$2:E235,5,FALSE)</f>
        <v>F Open</v>
      </c>
    </row>
    <row r="82" spans="1:7" x14ac:dyDescent="0.25">
      <c r="A82" s="2">
        <v>81</v>
      </c>
      <c r="B82" s="2">
        <v>61</v>
      </c>
      <c r="C82" s="3">
        <v>8.054398148148148E-2</v>
      </c>
      <c r="D82" t="str">
        <f>VLOOKUP(B82,Entrants!A$2:E236,2,FALSE)</f>
        <v>Christopher</v>
      </c>
      <c r="E82" t="str">
        <f>VLOOKUP(B82,Entrants!A$2:E236,3,FALSE)</f>
        <v>Martin</v>
      </c>
      <c r="F82" t="str">
        <f>VLOOKUP(B82,Entrants!A$2:E236,4,FALSE)</f>
        <v>Jog Cowdenbeath</v>
      </c>
      <c r="G82" t="str">
        <f>VLOOKUP(B82,Entrants!A$2:E236,5,FALSE)</f>
        <v>M Open</v>
      </c>
    </row>
    <row r="83" spans="1:7" x14ac:dyDescent="0.25">
      <c r="A83" s="2">
        <v>82</v>
      </c>
      <c r="B83" s="2">
        <v>142</v>
      </c>
      <c r="C83" s="3">
        <v>8.0578703703703694E-2</v>
      </c>
      <c r="D83" t="str">
        <f>VLOOKUP(B83,Entrants!A$2:E237,2,FALSE)</f>
        <v>Patrick</v>
      </c>
      <c r="E83" t="str">
        <f>VLOOKUP(B83,Entrants!A$2:E237,3,FALSE)</f>
        <v>Leask</v>
      </c>
      <c r="F83" t="str">
        <f>VLOOKUP(B83,Entrants!A$2:E237,4,FALSE)</f>
        <v>Beacon Runners</v>
      </c>
      <c r="G83" t="str">
        <f>VLOOKUP(B83,Entrants!A$2:E237,5,FALSE)</f>
        <v>M50</v>
      </c>
    </row>
    <row r="84" spans="1:7" x14ac:dyDescent="0.25">
      <c r="A84" s="2">
        <v>83</v>
      </c>
      <c r="B84" s="2">
        <v>72</v>
      </c>
      <c r="C84" s="3">
        <v>8.0763888888888885E-2</v>
      </c>
      <c r="D84" t="str">
        <f>VLOOKUP(B84,Entrants!A$2:E238,2,FALSE)</f>
        <v>Ella</v>
      </c>
      <c r="E84" t="str">
        <f>VLOOKUP(B84,Entrants!A$2:E238,3,FALSE)</f>
        <v>Webley</v>
      </c>
      <c r="F84" t="str">
        <f>VLOOKUP(B84,Entrants!A$2:E238,4,FALSE)</f>
        <v>Perth Road Runners</v>
      </c>
      <c r="G84" t="str">
        <f>VLOOKUP(B84,Entrants!A$2:E238,5,FALSE)</f>
        <v>F Open</v>
      </c>
    </row>
    <row r="85" spans="1:7" x14ac:dyDescent="0.25">
      <c r="A85" s="2">
        <v>84</v>
      </c>
      <c r="B85" s="2">
        <v>143</v>
      </c>
      <c r="C85" s="3">
        <v>8.099537037037037E-2</v>
      </c>
      <c r="D85" t="str">
        <f>VLOOKUP(B85,Entrants!A$2:E239,2,FALSE)</f>
        <v>Nicola</v>
      </c>
      <c r="E85" t="str">
        <f>VLOOKUP(B85,Entrants!A$2:E239,3,FALSE)</f>
        <v>Philp</v>
      </c>
      <c r="F85" t="str">
        <f>VLOOKUP(B85,Entrants!A$2:E239,4,FALSE)</f>
        <v>Glenrothes Triathlon Club</v>
      </c>
      <c r="G85" t="str">
        <f>VLOOKUP(B85,Entrants!A$2:E239,5,FALSE)</f>
        <v>F Open</v>
      </c>
    </row>
    <row r="86" spans="1:7" x14ac:dyDescent="0.25">
      <c r="A86" s="2">
        <v>85</v>
      </c>
      <c r="B86" s="2">
        <v>146</v>
      </c>
      <c r="C86" s="3">
        <v>8.099537037037037E-2</v>
      </c>
      <c r="D86" t="str">
        <f>VLOOKUP(B86,Entrants!A$2:E240,2,FALSE)</f>
        <v>Greig</v>
      </c>
      <c r="E86" t="str">
        <f>VLOOKUP(B86,Entrants!A$2:E240,3,FALSE)</f>
        <v>Shearer</v>
      </c>
      <c r="F86" t="str">
        <f>VLOOKUP(B86,Entrants!A$2:E240,4,FALSE)</f>
        <v>Glenrothes Triathlon Club</v>
      </c>
      <c r="G86" t="str">
        <f>VLOOKUP(B86,Entrants!A$2:E240,5,FALSE)</f>
        <v>M40</v>
      </c>
    </row>
    <row r="87" spans="1:7" x14ac:dyDescent="0.25">
      <c r="A87" s="2">
        <v>86</v>
      </c>
      <c r="B87" s="2">
        <v>124</v>
      </c>
      <c r="C87" s="3">
        <v>8.1134259259259267E-2</v>
      </c>
      <c r="D87" t="str">
        <f>VLOOKUP(B87,Entrants!A$2:E241,2,FALSE)</f>
        <v>Mary</v>
      </c>
      <c r="E87" t="str">
        <f>VLOOKUP(B87,Entrants!A$2:E241,3,FALSE)</f>
        <v>Kerr</v>
      </c>
      <c r="G87" t="str">
        <f>VLOOKUP(B87,Entrants!A$2:E241,5,FALSE)</f>
        <v>F50</v>
      </c>
    </row>
    <row r="88" spans="1:7" x14ac:dyDescent="0.25">
      <c r="A88" s="2">
        <v>87</v>
      </c>
      <c r="B88" s="2">
        <v>112</v>
      </c>
      <c r="C88" s="3">
        <v>8.1168981481481481E-2</v>
      </c>
      <c r="D88" t="str">
        <f>VLOOKUP(B88,Entrants!A$2:E242,2,FALSE)</f>
        <v>Andy</v>
      </c>
      <c r="E88" t="str">
        <f>VLOOKUP(B88,Entrants!A$2:E242,3,FALSE)</f>
        <v>Taylor</v>
      </c>
      <c r="F88" t="str">
        <f>VLOOKUP(B88,Entrants!A$2:E242,4,FALSE)</f>
        <v>Red Star AC</v>
      </c>
      <c r="G88" t="str">
        <f>VLOOKUP(B88,Entrants!A$2:E242,5,FALSE)</f>
        <v>M50</v>
      </c>
    </row>
    <row r="89" spans="1:7" x14ac:dyDescent="0.25">
      <c r="A89" s="2">
        <v>88</v>
      </c>
      <c r="B89" s="2">
        <v>126</v>
      </c>
      <c r="C89" s="3">
        <v>8.1226851851851856E-2</v>
      </c>
      <c r="D89" t="str">
        <f>VLOOKUP(B89,Entrants!A$2:E243,2,FALSE)</f>
        <v>David</v>
      </c>
      <c r="E89" t="str">
        <f>VLOOKUP(B89,Entrants!A$2:E243,3,FALSE)</f>
        <v>Greaves</v>
      </c>
      <c r="G89" t="str">
        <f>VLOOKUP(B89,Entrants!A$2:E243,5,FALSE)</f>
        <v>M50</v>
      </c>
    </row>
    <row r="90" spans="1:7" x14ac:dyDescent="0.25">
      <c r="A90" s="2">
        <v>89</v>
      </c>
      <c r="B90" s="2">
        <v>117</v>
      </c>
      <c r="C90" s="3">
        <v>8.1238425925925936E-2</v>
      </c>
      <c r="D90" t="str">
        <f>VLOOKUP(B90,Entrants!A$2:E244,2,FALSE)</f>
        <v>Niall</v>
      </c>
      <c r="E90" t="str">
        <f>VLOOKUP(B90,Entrants!A$2:E244,3,FALSE)</f>
        <v>Patterson</v>
      </c>
      <c r="G90" t="str">
        <f>VLOOKUP(B90,Entrants!A$2:E244,5,FALSE)</f>
        <v>M50</v>
      </c>
    </row>
    <row r="91" spans="1:7" x14ac:dyDescent="0.25">
      <c r="A91" s="2">
        <v>90</v>
      </c>
      <c r="B91" s="2">
        <v>153</v>
      </c>
      <c r="C91" s="3">
        <v>8.1250000000000003E-2</v>
      </c>
      <c r="D91" t="str">
        <f>VLOOKUP(B91,Entrants!A$2:E245,2,FALSE)</f>
        <v>Alan</v>
      </c>
      <c r="E91" t="str">
        <f>VLOOKUP(B91,Entrants!A$2:E245,3,FALSE)</f>
        <v>Hutcheson</v>
      </c>
      <c r="G91" t="str">
        <f>VLOOKUP(B91,Entrants!A$2:E245,5,FALSE)</f>
        <v>M50</v>
      </c>
    </row>
    <row r="92" spans="1:7" x14ac:dyDescent="0.25">
      <c r="A92" s="2">
        <v>91</v>
      </c>
      <c r="B92" s="2">
        <v>119</v>
      </c>
      <c r="C92" s="3">
        <v>8.1967592592592592E-2</v>
      </c>
      <c r="D92" t="str">
        <f>VLOOKUP(B92,Entrants!A$2:E246,2,FALSE)</f>
        <v>Karen</v>
      </c>
      <c r="E92" t="str">
        <f>VLOOKUP(B92,Entrants!A$2:E246,3,FALSE)</f>
        <v>Young</v>
      </c>
      <c r="F92" t="str">
        <f>VLOOKUP(B92,Entrants!A$2:E246,4,FALSE)</f>
        <v>Beacon Runners</v>
      </c>
      <c r="G92" t="str">
        <f>VLOOKUP(B92,Entrants!A$2:E246,5,FALSE)</f>
        <v>F50</v>
      </c>
    </row>
    <row r="93" spans="1:7" x14ac:dyDescent="0.25">
      <c r="A93" s="2">
        <v>92</v>
      </c>
      <c r="B93" s="2">
        <v>23</v>
      </c>
      <c r="C93" s="3">
        <v>8.2708333333333328E-2</v>
      </c>
      <c r="D93" t="str">
        <f>VLOOKUP(B93,Entrants!A$2:E247,2,FALSE)</f>
        <v>Zuleika</v>
      </c>
      <c r="E93" t="str">
        <f>VLOOKUP(B93,Entrants!A$2:E247,3,FALSE)</f>
        <v>Brett</v>
      </c>
      <c r="F93" t="str">
        <f>VLOOKUP(B93,Entrants!A$2:E247,4,FALSE)</f>
        <v>Carnegie Harriers</v>
      </c>
      <c r="G93" t="str">
        <f>VLOOKUP(B93,Entrants!A$2:E247,5,FALSE)</f>
        <v>F Open</v>
      </c>
    </row>
    <row r="94" spans="1:7" x14ac:dyDescent="0.25">
      <c r="A94" s="2">
        <v>93</v>
      </c>
      <c r="B94" s="2">
        <v>64</v>
      </c>
      <c r="C94" s="3">
        <v>8.3043981481481483E-2</v>
      </c>
      <c r="D94" t="str">
        <f>VLOOKUP(B94,Entrants!A$2:E248,2,FALSE)</f>
        <v>Fen</v>
      </c>
      <c r="E94" t="str">
        <f>VLOOKUP(B94,Entrants!A$2:E248,3,FALSE)</f>
        <v>Parry</v>
      </c>
      <c r="G94" t="str">
        <f>VLOOKUP(B94,Entrants!A$2:E248,5,FALSE)</f>
        <v>F50</v>
      </c>
    </row>
    <row r="95" spans="1:7" x14ac:dyDescent="0.25">
      <c r="A95" s="2">
        <v>94</v>
      </c>
      <c r="B95" s="2">
        <v>53</v>
      </c>
      <c r="C95" s="3">
        <v>8.3148148148148152E-2</v>
      </c>
      <c r="D95" t="str">
        <f>VLOOKUP(B95,Entrants!A$2:E249,2,FALSE)</f>
        <v>Bryan</v>
      </c>
      <c r="E95" t="str">
        <f>VLOOKUP(B95,Entrants!A$2:E249,3,FALSE)</f>
        <v>McLaren</v>
      </c>
      <c r="F95" t="str">
        <f>VLOOKUP(B95,Entrants!A$2:E249,4,FALSE)</f>
        <v>Leven Las Vagas</v>
      </c>
      <c r="G95" t="str">
        <f>VLOOKUP(B95,Entrants!A$2:E249,5,FALSE)</f>
        <v>M Open</v>
      </c>
    </row>
    <row r="96" spans="1:7" x14ac:dyDescent="0.25">
      <c r="A96" s="2">
        <v>95</v>
      </c>
      <c r="B96" s="2">
        <v>88</v>
      </c>
      <c r="C96" s="3">
        <v>8.3472222222222225E-2</v>
      </c>
      <c r="D96" t="str">
        <f>VLOOKUP(B96,Entrants!A$2:E250,2,FALSE)</f>
        <v>Duncan</v>
      </c>
      <c r="E96" t="str">
        <f>VLOOKUP(B96,Entrants!A$2:E250,3,FALSE)</f>
        <v>Fegan</v>
      </c>
      <c r="G96" t="str">
        <f>VLOOKUP(B96,Entrants!A$2:E250,5,FALSE)</f>
        <v>M Open</v>
      </c>
    </row>
    <row r="97" spans="1:7" x14ac:dyDescent="0.25">
      <c r="A97" s="2">
        <v>96</v>
      </c>
      <c r="B97" s="2">
        <v>13</v>
      </c>
      <c r="C97" s="3">
        <v>8.3541666666666667E-2</v>
      </c>
      <c r="D97" t="str">
        <f>VLOOKUP(B97,Entrants!A$2:E251,2,FALSE)</f>
        <v>Calum</v>
      </c>
      <c r="E97" t="str">
        <f>VLOOKUP(B97,Entrants!A$2:E251,3,FALSE)</f>
        <v>Beaton</v>
      </c>
      <c r="F97" t="str">
        <f>VLOOKUP(B97,Entrants!A$2:E251,4,FALSE)</f>
        <v>Falkland Trail Runners</v>
      </c>
      <c r="G97" t="str">
        <f>VLOOKUP(B97,Entrants!A$2:E251,5,FALSE)</f>
        <v>M40</v>
      </c>
    </row>
    <row r="98" spans="1:7" x14ac:dyDescent="0.25">
      <c r="A98" s="2">
        <v>97</v>
      </c>
      <c r="B98" s="2">
        <v>27</v>
      </c>
      <c r="C98" s="3">
        <v>8.3912037037037035E-2</v>
      </c>
      <c r="D98" t="str">
        <f>VLOOKUP(B98,Entrants!A$2:E252,2,FALSE)</f>
        <v>Jim</v>
      </c>
      <c r="E98" t="str">
        <f>VLOOKUP(B98,Entrants!A$2:E252,3,FALSE)</f>
        <v>Jack</v>
      </c>
      <c r="G98" t="str">
        <f>VLOOKUP(B98,Entrants!A$2:E252,5,FALSE)</f>
        <v>M50</v>
      </c>
    </row>
    <row r="99" spans="1:7" x14ac:dyDescent="0.25">
      <c r="A99" s="2">
        <v>98</v>
      </c>
      <c r="B99" s="2">
        <v>38</v>
      </c>
      <c r="C99" s="3">
        <v>8.5509259259259271E-2</v>
      </c>
      <c r="D99" t="str">
        <f>VLOOKUP(B99,Entrants!A$2:E253,2,FALSE)</f>
        <v>Holly</v>
      </c>
      <c r="E99" t="str">
        <f>VLOOKUP(B99,Entrants!A$2:E253,3,FALSE)</f>
        <v>Bryon-Staples</v>
      </c>
      <c r="F99" t="str">
        <f>VLOOKUP(B99,Entrants!A$2:E253,4,FALSE)</f>
        <v>Perth Road Runners</v>
      </c>
      <c r="G99" t="str">
        <f>VLOOKUP(B99,Entrants!A$2:E253,5,FALSE)</f>
        <v>F Open</v>
      </c>
    </row>
    <row r="100" spans="1:7" x14ac:dyDescent="0.25">
      <c r="A100" s="2">
        <v>99</v>
      </c>
      <c r="B100" s="2">
        <v>69</v>
      </c>
      <c r="C100" s="3">
        <v>8.5671296296296287E-2</v>
      </c>
      <c r="D100" t="str">
        <f>VLOOKUP(B100,Entrants!A$2:E254,2,FALSE)</f>
        <v>Anne</v>
      </c>
      <c r="E100" t="str">
        <f>VLOOKUP(B100,Entrants!A$2:E254,3,FALSE)</f>
        <v>Wilson</v>
      </c>
      <c r="F100" t="str">
        <f>VLOOKUP(B100,Entrants!A$2:E254,4,FALSE)</f>
        <v>Kinross Road Runners</v>
      </c>
      <c r="G100" t="str">
        <f>VLOOKUP(B100,Entrants!A$2:E254,5,FALSE)</f>
        <v>F60</v>
      </c>
    </row>
    <row r="101" spans="1:7" x14ac:dyDescent="0.25">
      <c r="A101" s="2">
        <v>100</v>
      </c>
      <c r="B101" s="2">
        <v>99</v>
      </c>
      <c r="C101" s="3">
        <v>8.5949074074074081E-2</v>
      </c>
      <c r="D101" t="str">
        <f>VLOOKUP(B101,Entrants!A$2:E255,2,FALSE)</f>
        <v>Derek</v>
      </c>
      <c r="E101" t="str">
        <f>VLOOKUP(B101,Entrants!A$2:E255,3,FALSE)</f>
        <v>Adamson</v>
      </c>
      <c r="F101" t="str">
        <f>VLOOKUP(B101,Entrants!A$2:E255,4,FALSE)</f>
        <v>Falkland Trail Runners</v>
      </c>
      <c r="G101" t="str">
        <f>VLOOKUP(B101,Entrants!A$2:E255,5,FALSE)</f>
        <v>M40</v>
      </c>
    </row>
    <row r="102" spans="1:7" x14ac:dyDescent="0.25">
      <c r="A102" s="2">
        <v>101</v>
      </c>
      <c r="B102" s="2">
        <v>29</v>
      </c>
      <c r="C102" s="3">
        <v>8.6932870370370383E-2</v>
      </c>
      <c r="D102" t="str">
        <f>VLOOKUP(B102,Entrants!A$2:E256,2,FALSE)</f>
        <v>Ally</v>
      </c>
      <c r="E102" t="str">
        <f>VLOOKUP(B102,Entrants!A$2:E256,3,FALSE)</f>
        <v>Matheson</v>
      </c>
      <c r="G102" t="str">
        <f>VLOOKUP(B102,Entrants!A$2:E256,5,FALSE)</f>
        <v>M Open</v>
      </c>
    </row>
    <row r="103" spans="1:7" x14ac:dyDescent="0.25">
      <c r="A103" s="2">
        <v>102</v>
      </c>
      <c r="B103" s="2">
        <v>152</v>
      </c>
      <c r="C103" s="3">
        <v>8.790509259259259E-2</v>
      </c>
      <c r="D103" t="str">
        <f>VLOOKUP(B103,Entrants!A$2:E257,2,FALSE)</f>
        <v>Gillian</v>
      </c>
      <c r="E103" t="str">
        <f>VLOOKUP(B103,Entrants!A$2:E257,3,FALSE)</f>
        <v>Smith</v>
      </c>
      <c r="F103" t="str">
        <f>VLOOKUP(B103,Entrants!A$2:E257,4,FALSE)</f>
        <v>Perth Road Runners</v>
      </c>
      <c r="G103" t="str">
        <f>VLOOKUP(B103,Entrants!A$2:E257,5,FALSE)</f>
        <v>F Open</v>
      </c>
    </row>
    <row r="104" spans="1:7" x14ac:dyDescent="0.25">
      <c r="A104" s="2">
        <v>103</v>
      </c>
      <c r="B104" s="2">
        <v>42</v>
      </c>
      <c r="C104" s="3">
        <v>8.7916666666666657E-2</v>
      </c>
      <c r="D104" t="str">
        <f>VLOOKUP(B104,Entrants!A$2:E258,2,FALSE)</f>
        <v>Marti</v>
      </c>
      <c r="E104" t="str">
        <f>VLOOKUP(B104,Entrants!A$2:E258,3,FALSE)</f>
        <v>Redford</v>
      </c>
      <c r="F104" t="str">
        <f>VLOOKUP(B104,Entrants!A$2:E258,4,FALSE)</f>
        <v>Vegan Runners UK</v>
      </c>
      <c r="G104" t="str">
        <f>VLOOKUP(B104,Entrants!A$2:E258,5,FALSE)</f>
        <v>F Open</v>
      </c>
    </row>
    <row r="105" spans="1:7" x14ac:dyDescent="0.25">
      <c r="A105" s="2">
        <v>104</v>
      </c>
      <c r="B105" s="2">
        <v>133</v>
      </c>
      <c r="C105" s="3">
        <v>8.7939814814814818E-2</v>
      </c>
      <c r="D105" t="str">
        <f>VLOOKUP(B105,Entrants!A$2:E259,2,FALSE)</f>
        <v>Ian</v>
      </c>
      <c r="E105" t="str">
        <f>VLOOKUP(B105,Entrants!A$2:E259,3,FALSE)</f>
        <v>Bradley</v>
      </c>
      <c r="G105" t="str">
        <f>VLOOKUP(B105,Entrants!A$2:E259,5,FALSE)</f>
        <v>M50</v>
      </c>
    </row>
    <row r="106" spans="1:7" x14ac:dyDescent="0.25">
      <c r="A106" s="2">
        <v>105</v>
      </c>
      <c r="B106" s="2">
        <v>9</v>
      </c>
      <c r="C106" s="3">
        <v>8.8252314814814811E-2</v>
      </c>
      <c r="D106" t="str">
        <f>VLOOKUP(B106,Entrants!A$2:E260,2,FALSE)</f>
        <v>Stewart</v>
      </c>
      <c r="E106" t="str">
        <f>VLOOKUP(B106,Entrants!A$2:E260,3,FALSE)</f>
        <v>Davidson</v>
      </c>
      <c r="F106" t="str">
        <f>VLOOKUP(B106,Entrants!A$2:E260,4,FALSE)</f>
        <v>Fife Athletic Club</v>
      </c>
      <c r="G106" t="str">
        <f>VLOOKUP(B106,Entrants!A$2:E260,5,FALSE)</f>
        <v>M60</v>
      </c>
    </row>
    <row r="107" spans="1:7" x14ac:dyDescent="0.25">
      <c r="A107" s="2">
        <v>106</v>
      </c>
      <c r="B107" s="2">
        <v>110</v>
      </c>
      <c r="C107" s="3">
        <v>8.8912037037037039E-2</v>
      </c>
      <c r="D107" t="str">
        <f>VLOOKUP(B107,Entrants!A$2:E261,2,FALSE)</f>
        <v>Arthur</v>
      </c>
      <c r="E107" t="str">
        <f>VLOOKUP(B107,Entrants!A$2:E261,3,FALSE)</f>
        <v>Calnan</v>
      </c>
      <c r="G107" t="str">
        <f>VLOOKUP(B107,Entrants!A$2:E261,5,FALSE)</f>
        <v>M Open</v>
      </c>
    </row>
    <row r="108" spans="1:7" x14ac:dyDescent="0.25">
      <c r="A108" s="2">
        <v>107</v>
      </c>
      <c r="B108" s="2">
        <v>120</v>
      </c>
      <c r="C108" s="3">
        <v>9.0405092592592592E-2</v>
      </c>
      <c r="D108" t="str">
        <f>VLOOKUP(B108,Entrants!A$2:E262,2,FALSE)</f>
        <v>John</v>
      </c>
      <c r="E108" t="str">
        <f>VLOOKUP(B108,Entrants!A$2:E262,3,FALSE)</f>
        <v>Irvine</v>
      </c>
      <c r="G108" t="str">
        <f>VLOOKUP(B108,Entrants!A$2:E262,5,FALSE)</f>
        <v>M60</v>
      </c>
    </row>
    <row r="109" spans="1:7" x14ac:dyDescent="0.25">
      <c r="A109" s="2">
        <v>108</v>
      </c>
      <c r="B109" s="2">
        <v>48</v>
      </c>
      <c r="C109" s="3">
        <v>9.0555555555555556E-2</v>
      </c>
      <c r="D109" t="str">
        <f>VLOOKUP(B109,Entrants!A$2:E263,2,FALSE)</f>
        <v>Sue</v>
      </c>
      <c r="E109" t="str">
        <f>VLOOKUP(B109,Entrants!A$2:E263,3,FALSE)</f>
        <v>Jones</v>
      </c>
      <c r="F109" t="str">
        <f>VLOOKUP(B109,Entrants!A$2:E263,4,FALSE)</f>
        <v>Perth Road Runners</v>
      </c>
      <c r="G109" t="str">
        <f>VLOOKUP(B109,Entrants!A$2:E263,5,FALSE)</f>
        <v>F40</v>
      </c>
    </row>
    <row r="110" spans="1:7" x14ac:dyDescent="0.25">
      <c r="A110" s="2">
        <v>109</v>
      </c>
      <c r="B110" s="2">
        <v>139</v>
      </c>
      <c r="C110" s="3">
        <v>9.1076388888888901E-2</v>
      </c>
      <c r="D110" t="str">
        <f>VLOOKUP(B110,Entrants!A$2:E264,2,FALSE)</f>
        <v>Gill</v>
      </c>
      <c r="E110" t="str">
        <f>VLOOKUP(B110,Entrants!A$2:E264,3,FALSE)</f>
        <v>Wilson</v>
      </c>
      <c r="G110" t="str">
        <f>VLOOKUP(B110,Entrants!A$2:E264,5,FALSE)</f>
        <v>F50</v>
      </c>
    </row>
    <row r="111" spans="1:7" x14ac:dyDescent="0.25">
      <c r="A111" s="2">
        <v>110</v>
      </c>
      <c r="B111" s="2">
        <v>68</v>
      </c>
      <c r="C111" s="3">
        <v>9.1967592592592587E-2</v>
      </c>
      <c r="D111" t="str">
        <f>VLOOKUP(B111,Entrants!A$2:E265,2,FALSE)</f>
        <v>Maria</v>
      </c>
      <c r="E111" t="str">
        <f>VLOOKUP(B111,Entrants!A$2:E265,3,FALSE)</f>
        <v>Dale</v>
      </c>
      <c r="F111" t="str">
        <f>VLOOKUP(B111,Entrants!A$2:E265,4,FALSE)</f>
        <v>Perth Road Runners</v>
      </c>
      <c r="G111" t="str">
        <f>VLOOKUP(B111,Entrants!A$2:E265,5,FALSE)</f>
        <v>F60</v>
      </c>
    </row>
    <row r="112" spans="1:7" x14ac:dyDescent="0.25">
      <c r="A112" s="2">
        <v>111</v>
      </c>
      <c r="B112" s="2">
        <v>132</v>
      </c>
      <c r="C112" s="3">
        <v>9.239583333333333E-2</v>
      </c>
      <c r="D112" t="str">
        <f>VLOOKUP(B112,Entrants!A$2:E266,2,FALSE)</f>
        <v>Lorraine</v>
      </c>
      <c r="E112" t="str">
        <f>VLOOKUP(B112,Entrants!A$2:E266,3,FALSE)</f>
        <v>Abbot</v>
      </c>
      <c r="F112" t="str">
        <f>VLOOKUP(B112,Entrants!A$2:E266,4,FALSE)</f>
        <v>PH Racing Club</v>
      </c>
      <c r="G112" t="str">
        <f>VLOOKUP(B112,Entrants!A$2:E266,5,FALSE)</f>
        <v>F50</v>
      </c>
    </row>
    <row r="113" spans="1:7" x14ac:dyDescent="0.25">
      <c r="A113" s="2">
        <v>112</v>
      </c>
      <c r="B113" s="2">
        <v>131</v>
      </c>
      <c r="C113" s="3">
        <v>9.2407407407407396E-2</v>
      </c>
      <c r="D113" t="str">
        <f>VLOOKUP(B113,Entrants!A$2:E267,2,FALSE)</f>
        <v>Brian</v>
      </c>
      <c r="E113" t="str">
        <f>VLOOKUP(B113,Entrants!A$2:E267,3,FALSE)</f>
        <v>Abbot</v>
      </c>
      <c r="F113" t="str">
        <f>VLOOKUP(B113,Entrants!A$2:E267,4,FALSE)</f>
        <v>PH Racing Club</v>
      </c>
      <c r="G113" t="str">
        <f>VLOOKUP(B113,Entrants!A$2:E267,5,FALSE)</f>
        <v>M50</v>
      </c>
    </row>
    <row r="114" spans="1:7" x14ac:dyDescent="0.25">
      <c r="A114" s="2">
        <v>113</v>
      </c>
      <c r="B114" s="2">
        <v>73</v>
      </c>
      <c r="C114" s="3">
        <v>9.3518518518518515E-2</v>
      </c>
      <c r="D114" t="str">
        <f>VLOOKUP(B114,Entrants!A$2:E268,2,FALSE)</f>
        <v>Zandra</v>
      </c>
      <c r="E114" t="str">
        <f>VLOOKUP(B114,Entrants!A$2:E268,3,FALSE)</f>
        <v>McCulloch</v>
      </c>
      <c r="F114" t="str">
        <f>VLOOKUP(B114,Entrants!A$2:E268,4,FALSE)</f>
        <v>Falkland Trail Runners</v>
      </c>
      <c r="G114" t="str">
        <f>VLOOKUP(B114,Entrants!A$2:E268,5,FALSE)</f>
        <v>F Open</v>
      </c>
    </row>
    <row r="115" spans="1:7" x14ac:dyDescent="0.25">
      <c r="A115" s="2">
        <v>114</v>
      </c>
      <c r="B115" s="2">
        <v>3</v>
      </c>
      <c r="C115" s="3">
        <v>9.5312500000000008E-2</v>
      </c>
      <c r="D115" t="str">
        <f>VLOOKUP(B115,Entrants!A$2:E269,2,FALSE)</f>
        <v>Samuel</v>
      </c>
      <c r="E115" t="str">
        <f>VLOOKUP(B115,Entrants!A$2:E269,3,FALSE)</f>
        <v>Weir</v>
      </c>
      <c r="F115" t="str">
        <f>VLOOKUP(B115,Entrants!A$2:E269,4,FALSE)</f>
        <v>Wee County Harriers</v>
      </c>
      <c r="G115" t="str">
        <f>VLOOKUP(B115,Entrants!A$2:E269,5,FALSE)</f>
        <v>M50</v>
      </c>
    </row>
    <row r="116" spans="1:7" x14ac:dyDescent="0.25">
      <c r="A116" s="2">
        <v>115</v>
      </c>
      <c r="B116" s="2">
        <v>135</v>
      </c>
      <c r="C116" s="3">
        <v>9.5983796296296289E-2</v>
      </c>
      <c r="D116" t="str">
        <f>VLOOKUP(B116,Entrants!A$2:E270,2,FALSE)</f>
        <v>Margaret</v>
      </c>
      <c r="E116" t="str">
        <f>VLOOKUP(B116,Entrants!A$2:E270,3,FALSE)</f>
        <v>McIntosh</v>
      </c>
      <c r="F116" t="str">
        <f>VLOOKUP(B116,Entrants!A$2:E270,4,FALSE)</f>
        <v>Perth Road Runners</v>
      </c>
      <c r="G116" t="str">
        <f>VLOOKUP(B116,Entrants!A$2:E270,5,FALSE)</f>
        <v>F60</v>
      </c>
    </row>
    <row r="117" spans="1:7" x14ac:dyDescent="0.25">
      <c r="A117" s="2">
        <v>116</v>
      </c>
      <c r="B117" s="2">
        <v>125</v>
      </c>
      <c r="C117" s="3">
        <v>9.6921296296296297E-2</v>
      </c>
      <c r="D117" t="str">
        <f>VLOOKUP(B117,Entrants!A$2:E271,2,FALSE)</f>
        <v>Tudor</v>
      </c>
      <c r="E117" t="str">
        <f>VLOOKUP(B117,Entrants!A$2:E271,3,FALSE)</f>
        <v>Westwood</v>
      </c>
      <c r="G117" t="str">
        <f>VLOOKUP(B117,Entrants!A$2:E271,5,FALSE)</f>
        <v>M Junior</v>
      </c>
    </row>
    <row r="118" spans="1:7" x14ac:dyDescent="0.25">
      <c r="A118" s="2">
        <v>117</v>
      </c>
      <c r="B118" s="2">
        <v>118</v>
      </c>
      <c r="C118" s="3">
        <v>9.9953703703703711E-2</v>
      </c>
      <c r="D118" t="str">
        <f>VLOOKUP(B118,Entrants!A$2:E272,2,FALSE)</f>
        <v>Huw</v>
      </c>
      <c r="E118" t="str">
        <f>VLOOKUP(B118,Entrants!A$2:E272,3,FALSE)</f>
        <v>Williams</v>
      </c>
      <c r="F118" t="str">
        <f>VLOOKUP(B118,Entrants!A$2:E272,4,FALSE)</f>
        <v>Dunblane runners</v>
      </c>
      <c r="G118" t="str">
        <f>VLOOKUP(B118,Entrants!A$2:E272,5,FALSE)</f>
        <v>M40</v>
      </c>
    </row>
    <row r="119" spans="1:7" x14ac:dyDescent="0.25">
      <c r="A119" s="2">
        <v>118</v>
      </c>
      <c r="B119" s="2">
        <v>154</v>
      </c>
      <c r="C119" s="3">
        <v>0.10119212962962963</v>
      </c>
      <c r="D119" t="str">
        <f>VLOOKUP(B119,Entrants!A$2:E273,2,FALSE)</f>
        <v>Emer</v>
      </c>
      <c r="E119" t="str">
        <f>VLOOKUP(B119,Entrants!A$2:E273,3,FALSE)</f>
        <v>Conway</v>
      </c>
      <c r="F119" t="str">
        <f>VLOOKUP(B119,Entrants!A$2:E273,4,FALSE)</f>
        <v>Dundee Road Runners AC</v>
      </c>
      <c r="G119" t="str">
        <f>VLOOKUP(B119,Entrants!A$2:E273,5,FALSE)</f>
        <v>F Open</v>
      </c>
    </row>
    <row r="120" spans="1:7" x14ac:dyDescent="0.25">
      <c r="A120" s="2">
        <v>119</v>
      </c>
      <c r="B120" s="2">
        <v>83</v>
      </c>
      <c r="C120" s="3">
        <v>0.10212962962962963</v>
      </c>
      <c r="D120" t="str">
        <f>VLOOKUP(B120,Entrants!A$2:E274,2,FALSE)</f>
        <v>Joanna</v>
      </c>
      <c r="E120" t="str">
        <f>VLOOKUP(B120,Entrants!A$2:E274,3,FALSE)</f>
        <v>Northcott</v>
      </c>
      <c r="F120" t="str">
        <f>VLOOKUP(B120,Entrants!A$2:E274,4,FALSE)</f>
        <v>Perth Road Runners</v>
      </c>
      <c r="G120" t="str">
        <f>VLOOKUP(B120,Entrants!A$2:E274,5,FALSE)</f>
        <v>F Open</v>
      </c>
    </row>
    <row r="121" spans="1:7" x14ac:dyDescent="0.25">
      <c r="A121" s="2">
        <v>120</v>
      </c>
      <c r="B121" s="2">
        <v>145</v>
      </c>
      <c r="C121" s="3">
        <v>0.1070949074074074</v>
      </c>
      <c r="D121" t="str">
        <f>VLOOKUP(B121,Entrants!A$2:E275,2,FALSE)</f>
        <v>Zoe</v>
      </c>
      <c r="E121" t="str">
        <f>VLOOKUP(B121,Entrants!A$2:E275,3,FALSE)</f>
        <v>King</v>
      </c>
      <c r="F121" t="str">
        <f>VLOOKUP(B121,Entrants!A$2:E275,4,FALSE)</f>
        <v>Sweatshop</v>
      </c>
      <c r="G121" t="str">
        <f>VLOOKUP(B121,Entrants!A$2:E275,5,FALSE)</f>
        <v>F Open</v>
      </c>
    </row>
    <row r="122" spans="1:7" x14ac:dyDescent="0.25">
      <c r="A122" s="2">
        <v>121</v>
      </c>
      <c r="B122" s="2">
        <v>84</v>
      </c>
      <c r="C122" s="3">
        <v>0.1078587962962963</v>
      </c>
      <c r="D122" t="str">
        <f>VLOOKUP(B122,Entrants!A$2:E276,2,FALSE)</f>
        <v>Anne</v>
      </c>
      <c r="E122" t="str">
        <f>VLOOKUP(B122,Entrants!A$2:E276,3,FALSE)</f>
        <v>Bell</v>
      </c>
      <c r="F122" t="str">
        <f>VLOOKUP(B122,Entrants!A$2:E276,4,FALSE)</f>
        <v>Perth Road Runners</v>
      </c>
      <c r="G122" t="str">
        <f>VLOOKUP(B122,Entrants!A$2:E276,5,FALSE)</f>
        <v>F50</v>
      </c>
    </row>
    <row r="123" spans="1:7" x14ac:dyDescent="0.25">
      <c r="A123" s="2">
        <v>122</v>
      </c>
      <c r="B123" s="2">
        <v>140</v>
      </c>
      <c r="C123" s="3">
        <v>0.10789351851851851</v>
      </c>
      <c r="D123" t="str">
        <f>VLOOKUP(B123,Entrants!A$2:E277,2,FALSE)</f>
        <v>Stevie</v>
      </c>
      <c r="E123" t="str">
        <f>VLOOKUP(B123,Entrants!A$2:E277,3,FALSE)</f>
        <v>Kidd</v>
      </c>
      <c r="G123" t="str">
        <f>VLOOKUP(B123,Entrants!A$2:E277,5,FALSE)</f>
        <v>M40</v>
      </c>
    </row>
    <row r="124" spans="1:7" x14ac:dyDescent="0.25">
      <c r="A124" s="2">
        <v>123</v>
      </c>
      <c r="B124" s="2">
        <v>129</v>
      </c>
      <c r="C124" s="3">
        <v>0.11410879629629629</v>
      </c>
      <c r="D124" t="str">
        <f>VLOOKUP(B124,Entrants!A$2:E278,2,FALSE)</f>
        <v>Kirsty</v>
      </c>
      <c r="E124" t="str">
        <f>VLOOKUP(B124,Entrants!A$2:E278,3,FALSE)</f>
        <v>Bogle</v>
      </c>
      <c r="F124" t="str">
        <f>VLOOKUP(B124,Entrants!A$2:E278,4,FALSE)</f>
        <v>Perth Road Runners</v>
      </c>
      <c r="G124" t="str">
        <f>VLOOKUP(B124,Entrants!A$2:E278,5,FALSE)</f>
        <v>F50</v>
      </c>
    </row>
    <row r="125" spans="1:7" x14ac:dyDescent="0.25">
      <c r="A125" s="2">
        <v>124</v>
      </c>
      <c r="B125" s="2">
        <v>26</v>
      </c>
      <c r="C125" s="3">
        <v>0.11854166666666667</v>
      </c>
      <c r="D125" t="str">
        <f>VLOOKUP(B125,Entrants!A$2:E279,2,FALSE)</f>
        <v>Caroline</v>
      </c>
      <c r="E125" t="str">
        <f>VLOOKUP(B125,Entrants!A$2:E279,3,FALSE)</f>
        <v>Ness</v>
      </c>
      <c r="F125" t="str">
        <f>VLOOKUP(B125,Entrants!A$2:E279,4,FALSE)</f>
        <v>Perth Road Runners</v>
      </c>
      <c r="G125" t="str">
        <f>VLOOKUP(B125,Entrants!A$2:E279,5,FALSE)</f>
        <v>F50</v>
      </c>
    </row>
    <row r="126" spans="1:7" x14ac:dyDescent="0.25">
      <c r="A126" s="2">
        <v>125</v>
      </c>
      <c r="B126" s="2">
        <v>82</v>
      </c>
      <c r="C126" s="3">
        <v>0.1270138888888889</v>
      </c>
      <c r="D126" t="str">
        <f>VLOOKUP(B126,Entrants!A$2:E280,2,FALSE)</f>
        <v>Rachael</v>
      </c>
      <c r="E126" t="str">
        <f>VLOOKUP(B126,Entrants!A$2:E280,3,FALSE)</f>
        <v>Sinclair</v>
      </c>
      <c r="G126" t="str">
        <f>VLOOKUP(B126,Entrants!A$2:E280,5,FALSE)</f>
        <v>F Open</v>
      </c>
    </row>
    <row r="127" spans="1:7" x14ac:dyDescent="0.25">
      <c r="A127" s="2">
        <v>126</v>
      </c>
      <c r="B127" s="2">
        <v>80</v>
      </c>
      <c r="C127" s="3">
        <v>0.12707175925925926</v>
      </c>
      <c r="D127" t="str">
        <f>VLOOKUP(B127,Entrants!A$2:E281,2,FALSE)</f>
        <v>Kayleigh</v>
      </c>
      <c r="E127" t="str">
        <f>VLOOKUP(B127,Entrants!A$2:E281,3,FALSE)</f>
        <v>Cumming</v>
      </c>
      <c r="G127" t="str">
        <f>VLOOKUP(B127,Entrants!A$2:E281,5,FALSE)</f>
        <v>F Open</v>
      </c>
    </row>
    <row r="128" spans="1:7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Entrants</vt:lpstr>
      <vt:lpstr>Path of Condie 2016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Dobson</dc:creator>
  <cp:lastModifiedBy>Graham Kemp</cp:lastModifiedBy>
  <cp:lastPrinted>2016-10-27T12:11:16Z</cp:lastPrinted>
  <dcterms:created xsi:type="dcterms:W3CDTF">2016-10-27T11:47:21Z</dcterms:created>
  <dcterms:modified xsi:type="dcterms:W3CDTF">2016-10-29T16:34:47Z</dcterms:modified>
</cp:coreProperties>
</file>